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010"/>
  </bookViews>
  <sheets>
    <sheet name="основные характеристики" sheetId="1" r:id="rId1"/>
    <sheet name="программы и разделы" sheetId="2" r:id="rId2"/>
    <sheet name="Лист3" sheetId="3" r:id="rId3"/>
  </sheets>
  <definedNames>
    <definedName name="_xlnm.Print_Area" localSheetId="0">'основные характеристики'!$A$1:$E$27</definedName>
    <definedName name="_xlnm.Print_Area" localSheetId="1">'программы и разделы'!$A$1:$F$34</definedName>
  </definedNames>
  <calcPr calcId="124519"/>
</workbook>
</file>

<file path=xl/calcChain.xml><?xml version="1.0" encoding="utf-8"?>
<calcChain xmlns="http://schemas.openxmlformats.org/spreadsheetml/2006/main">
  <c r="B10" i="1"/>
  <c r="B12" l="1"/>
  <c r="E12"/>
  <c r="D12"/>
  <c r="C12"/>
  <c r="E19" l="1"/>
  <c r="D19"/>
  <c r="C19"/>
  <c r="C7" l="1"/>
  <c r="C11" s="1"/>
  <c r="D7"/>
  <c r="D11" s="1"/>
  <c r="E7"/>
  <c r="E11" s="1"/>
  <c r="B7"/>
  <c r="B11" s="1"/>
  <c r="F37" i="2"/>
  <c r="E37"/>
  <c r="D37"/>
  <c r="C37"/>
</calcChain>
</file>

<file path=xl/sharedStrings.xml><?xml version="1.0" encoding="utf-8"?>
<sst xmlns="http://schemas.openxmlformats.org/spreadsheetml/2006/main" count="67" uniqueCount="63">
  <si>
    <t>Налоговые и неналоговые</t>
  </si>
  <si>
    <t>Безвозмездные перечисления</t>
  </si>
  <si>
    <t>№ п/п</t>
  </si>
  <si>
    <t>Наименование муниципальной программы городского округа Кинель Самарской области</t>
  </si>
  <si>
    <t>тыс.руб</t>
  </si>
  <si>
    <t>Условно-утвержденные расходы</t>
  </si>
  <si>
    <t>погашение заимствований</t>
  </si>
  <si>
    <t>прочие источники</t>
  </si>
  <si>
    <t>Объем муниципального долга на конец года</t>
  </si>
  <si>
    <t>непрограммные направления расходов</t>
  </si>
  <si>
    <t>в рамках муниципальных программ</t>
  </si>
  <si>
    <t>ПРИЛОЖЕНИЕ 1                                                                    к  Бюджетному прогнозу городского округа Кинель Самарской области до 2026 года</t>
  </si>
  <si>
    <t>Основные характеристики бюджета городского округа Кинель Самарской области до 2026 года (доходы согласно базовому варианту прогноза социально-экономического развития).</t>
  </si>
  <si>
    <t>2023 год</t>
  </si>
  <si>
    <t>2024 год</t>
  </si>
  <si>
    <t>2025 год</t>
  </si>
  <si>
    <t>2026 год</t>
  </si>
  <si>
    <t>(решение о бюджете) *</t>
  </si>
  <si>
    <t>(прогноз) *</t>
  </si>
  <si>
    <t>(прогноз)*</t>
  </si>
  <si>
    <t>ДОХОДЫ, всего</t>
  </si>
  <si>
    <t>в том числе:</t>
  </si>
  <si>
    <t xml:space="preserve">Дефицит /профицит </t>
  </si>
  <si>
    <t>ИСТОЧНИКИ ФИНАНСИРОВАНИЯ БЮДЖЕТА всего</t>
  </si>
  <si>
    <t>привлечение заимствований</t>
  </si>
  <si>
    <t>Уровень долговой нагрузки, %</t>
  </si>
  <si>
    <t>РАСХОДЫ всего</t>
  </si>
  <si>
    <t>Доля программных расходов, %</t>
  </si>
  <si>
    <t>* За счет средств бюджета городского округа Кинель Самарской области без учета целевых средств вышестоящих бюджетов</t>
  </si>
  <si>
    <t>ПРИЛОЖЕНИЕ 2                                                           к Бюджетному прогнозу городского округа Кинель Самарской области до 2026 года</t>
  </si>
  <si>
    <t>Показатели финансового обеспечения муниципальных программ городского округа Кинель Самарской области на период их действия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</si>
  <si>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</si>
  <si>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программа городского округа Кинель Самарской области "Молодой семье – доступное жилье" на 2018-2025 годы.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</si>
  <si>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</si>
  <si>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"Поддержка социально ориентированных некоммерческих организаций на территории городского округа Кинель Самарской области на 2021-2025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</si>
  <si>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</si>
  <si>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</si>
  <si>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</si>
  <si>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</si>
  <si>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</si>
  <si>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</si>
  <si>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</si>
  <si>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</si>
  <si>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</si>
  <si>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</si>
  <si>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</si>
  <si>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</si>
  <si>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</si>
  <si>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</si>
  <si>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</si>
  <si>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</si>
  <si>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</si>
  <si>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</si>
  <si>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</si>
  <si>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</si>
  <si>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</si>
  <si>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</si>
  <si>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</si>
  <si>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</si>
  <si>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>2023 год (решение о бюджете) *</t>
  </si>
  <si>
    <t>2024 год (прогноз) *</t>
  </si>
  <si>
    <t>2025 год (прогноз) *</t>
  </si>
  <si>
    <t>2026 год (прогноз) *</t>
  </si>
</sst>
</file>

<file path=xl/styles.xml><?xml version="1.0" encoding="utf-8"?>
<styleSheet xmlns="http://schemas.openxmlformats.org/spreadsheetml/2006/main">
  <numFmts count="1">
    <numFmt numFmtId="164" formatCode="000000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3" fillId="2" borderId="1" xfId="1" applyNumberFormat="1" applyFont="1" applyFill="1" applyBorder="1" applyAlignment="1" applyProtection="1">
      <alignment vertical="top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6" fillId="0" borderId="0" xfId="0" applyNumberFormat="1" applyFont="1"/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topLeftCell="A4" zoomScale="60" zoomScaleNormal="70" workbookViewId="0">
      <selection activeCell="D19" sqref="D19"/>
    </sheetView>
  </sheetViews>
  <sheetFormatPr defaultRowHeight="15"/>
  <cols>
    <col min="1" max="1" width="39.28515625" customWidth="1"/>
    <col min="2" max="6" width="19.28515625" customWidth="1"/>
    <col min="7" max="8" width="16.28515625" customWidth="1"/>
  </cols>
  <sheetData>
    <row r="1" spans="1:12" ht="105" customHeight="1">
      <c r="A1" s="2"/>
      <c r="B1" s="1"/>
      <c r="C1" s="21" t="s">
        <v>11</v>
      </c>
      <c r="D1" s="21"/>
      <c r="E1" s="21"/>
      <c r="F1" s="2"/>
      <c r="G1" s="2"/>
      <c r="H1" s="2"/>
      <c r="I1" s="2"/>
      <c r="J1" s="2"/>
      <c r="K1" s="2"/>
      <c r="L1" s="2"/>
    </row>
    <row r="2" spans="1:12" ht="61.9" customHeight="1">
      <c r="A2" s="24" t="s">
        <v>12</v>
      </c>
      <c r="B2" s="24"/>
      <c r="C2" s="24"/>
      <c r="D2" s="24"/>
      <c r="E2" s="24"/>
      <c r="F2" s="3"/>
      <c r="G2" s="3"/>
      <c r="H2" s="3"/>
      <c r="I2" s="3"/>
      <c r="J2" s="3"/>
      <c r="K2" s="3"/>
      <c r="L2" s="3"/>
    </row>
    <row r="3" spans="1:12" ht="18.75">
      <c r="A3" s="1"/>
      <c r="B3" s="1"/>
      <c r="C3" s="1"/>
      <c r="D3" s="1"/>
      <c r="E3" s="1"/>
    </row>
    <row r="4" spans="1:12" ht="18.75" customHeight="1">
      <c r="A4" s="22"/>
      <c r="B4" s="6" t="s">
        <v>13</v>
      </c>
      <c r="C4" s="6" t="s">
        <v>14</v>
      </c>
      <c r="D4" s="6" t="s">
        <v>15</v>
      </c>
      <c r="E4" s="6" t="s">
        <v>16</v>
      </c>
    </row>
    <row r="5" spans="1:12" ht="39.75" customHeight="1">
      <c r="A5" s="22"/>
      <c r="B5" s="6" t="s">
        <v>17</v>
      </c>
      <c r="C5" s="7" t="s">
        <v>18</v>
      </c>
      <c r="D5" s="7" t="s">
        <v>19</v>
      </c>
      <c r="E5" s="7" t="s">
        <v>18</v>
      </c>
    </row>
    <row r="6" spans="1:12" ht="18.75">
      <c r="A6" s="13">
        <v>1</v>
      </c>
      <c r="B6" s="13">
        <v>2</v>
      </c>
      <c r="C6" s="14">
        <v>5</v>
      </c>
      <c r="D6" s="14">
        <v>6</v>
      </c>
      <c r="E6" s="14">
        <v>7</v>
      </c>
    </row>
    <row r="7" spans="1:12" ht="18.75">
      <c r="A7" s="15" t="s">
        <v>20</v>
      </c>
      <c r="B7" s="16">
        <f>B9+B10</f>
        <v>832720</v>
      </c>
      <c r="C7" s="16">
        <f t="shared" ref="C7:E7" si="0">C9+C10</f>
        <v>885038</v>
      </c>
      <c r="D7" s="16">
        <f t="shared" si="0"/>
        <v>909866</v>
      </c>
      <c r="E7" s="16">
        <f t="shared" si="0"/>
        <v>936847</v>
      </c>
    </row>
    <row r="8" spans="1:12" ht="18.75">
      <c r="A8" s="15" t="s">
        <v>21</v>
      </c>
      <c r="B8" s="16"/>
      <c r="C8" s="16"/>
      <c r="D8" s="16"/>
      <c r="E8" s="16"/>
    </row>
    <row r="9" spans="1:12" ht="18.75">
      <c r="A9" s="15" t="s">
        <v>0</v>
      </c>
      <c r="B9" s="16">
        <v>584662</v>
      </c>
      <c r="C9" s="16">
        <v>618264</v>
      </c>
      <c r="D9" s="16">
        <v>644953</v>
      </c>
      <c r="E9" s="16">
        <v>671934</v>
      </c>
    </row>
    <row r="10" spans="1:12" ht="18.75">
      <c r="A10" s="15" t="s">
        <v>1</v>
      </c>
      <c r="B10" s="16">
        <f>245129+2929</f>
        <v>248058</v>
      </c>
      <c r="C10" s="16">
        <v>266774</v>
      </c>
      <c r="D10" s="16">
        <v>264913</v>
      </c>
      <c r="E10" s="16">
        <v>264913</v>
      </c>
    </row>
    <row r="11" spans="1:12" ht="18.75">
      <c r="A11" s="15" t="s">
        <v>22</v>
      </c>
      <c r="B11" s="16">
        <f>B7-B19</f>
        <v>-83496</v>
      </c>
      <c r="C11" s="16">
        <f t="shared" ref="C11:E11" si="1">C7-C19</f>
        <v>-15801</v>
      </c>
      <c r="D11" s="16">
        <f t="shared" si="1"/>
        <v>30100</v>
      </c>
      <c r="E11" s="16">
        <f t="shared" si="1"/>
        <v>26839</v>
      </c>
    </row>
    <row r="12" spans="1:12" ht="56.25">
      <c r="A12" s="15" t="s">
        <v>23</v>
      </c>
      <c r="B12" s="16">
        <f>B14+B15+B16</f>
        <v>83496</v>
      </c>
      <c r="C12" s="16">
        <f>C14+C15+C16</f>
        <v>15801</v>
      </c>
      <c r="D12" s="16">
        <f t="shared" ref="D12:E12" si="2">D14+D15+D16</f>
        <v>-30100</v>
      </c>
      <c r="E12" s="16">
        <f t="shared" si="2"/>
        <v>-26839</v>
      </c>
    </row>
    <row r="13" spans="1:12" ht="18.75">
      <c r="A13" s="15" t="s">
        <v>21</v>
      </c>
      <c r="B13" s="16"/>
      <c r="C13" s="16"/>
      <c r="D13" s="16"/>
      <c r="E13" s="16"/>
    </row>
    <row r="14" spans="1:12" ht="18.75">
      <c r="A14" s="15" t="s">
        <v>24</v>
      </c>
      <c r="B14" s="16">
        <v>92439</v>
      </c>
      <c r="C14" s="16">
        <v>127869</v>
      </c>
      <c r="D14" s="16"/>
      <c r="E14" s="16">
        <v>16400</v>
      </c>
    </row>
    <row r="15" spans="1:12" ht="18.75">
      <c r="A15" s="15" t="s">
        <v>6</v>
      </c>
      <c r="B15" s="16">
        <v>-61000</v>
      </c>
      <c r="C15" s="16">
        <v>-112068</v>
      </c>
      <c r="D15" s="16">
        <v>-30100</v>
      </c>
      <c r="E15" s="16">
        <v>-43239</v>
      </c>
    </row>
    <row r="16" spans="1:12" ht="18.75">
      <c r="A16" s="15" t="s">
        <v>7</v>
      </c>
      <c r="B16" s="20">
        <v>52057</v>
      </c>
      <c r="C16" s="20"/>
      <c r="D16" s="20"/>
      <c r="E16" s="20"/>
    </row>
    <row r="17" spans="1:5" ht="37.5">
      <c r="A17" s="15" t="s">
        <v>8</v>
      </c>
      <c r="B17" s="20">
        <v>73955</v>
      </c>
      <c r="C17" s="20">
        <v>89756</v>
      </c>
      <c r="D17" s="20">
        <v>59656</v>
      </c>
      <c r="E17" s="20">
        <v>32817</v>
      </c>
    </row>
    <row r="18" spans="1:5" ht="33" customHeight="1">
      <c r="A18" s="15" t="s">
        <v>25</v>
      </c>
      <c r="B18" s="20">
        <v>12.6</v>
      </c>
      <c r="C18" s="20">
        <v>14.5</v>
      </c>
      <c r="D18" s="20">
        <v>9.1999999999999993</v>
      </c>
      <c r="E18" s="20">
        <v>4.9000000000000004</v>
      </c>
    </row>
    <row r="19" spans="1:5" ht="18.75">
      <c r="A19" s="15" t="s">
        <v>26</v>
      </c>
      <c r="B19" s="16">
        <v>916216</v>
      </c>
      <c r="C19" s="16">
        <f t="shared" ref="C19:E19" si="3">C21+C22+C23</f>
        <v>900839</v>
      </c>
      <c r="D19" s="16">
        <f t="shared" si="3"/>
        <v>879766</v>
      </c>
      <c r="E19" s="16">
        <f t="shared" si="3"/>
        <v>910008</v>
      </c>
    </row>
    <row r="20" spans="1:5" ht="18.75">
      <c r="A20" s="15" t="s">
        <v>21</v>
      </c>
      <c r="B20" s="16"/>
      <c r="C20" s="16"/>
      <c r="D20" s="16"/>
      <c r="E20" s="16"/>
    </row>
    <row r="21" spans="1:5" ht="37.5">
      <c r="A21" s="15" t="s">
        <v>10</v>
      </c>
      <c r="B21" s="16">
        <v>739575</v>
      </c>
      <c r="C21" s="16">
        <v>695597</v>
      </c>
      <c r="D21" s="16">
        <v>452889</v>
      </c>
      <c r="E21" s="16">
        <v>190483</v>
      </c>
    </row>
    <row r="22" spans="1:5" ht="37.5">
      <c r="A22" s="15" t="s">
        <v>9</v>
      </c>
      <c r="B22" s="16">
        <v>176641</v>
      </c>
      <c r="C22" s="16">
        <v>205242</v>
      </c>
      <c r="D22" s="16">
        <v>404877</v>
      </c>
      <c r="E22" s="16">
        <v>674025</v>
      </c>
    </row>
    <row r="23" spans="1:5" ht="37.5">
      <c r="A23" s="15" t="s">
        <v>5</v>
      </c>
      <c r="B23" s="16"/>
      <c r="C23" s="16"/>
      <c r="D23" s="16">
        <v>22000</v>
      </c>
      <c r="E23" s="16">
        <v>45500</v>
      </c>
    </row>
    <row r="24" spans="1:5" ht="37.5">
      <c r="A24" s="15" t="s">
        <v>27</v>
      </c>
      <c r="B24" s="17">
        <v>81</v>
      </c>
      <c r="C24" s="17">
        <v>77</v>
      </c>
      <c r="D24" s="17">
        <v>51</v>
      </c>
      <c r="E24" s="17">
        <v>21</v>
      </c>
    </row>
    <row r="26" spans="1:5" ht="42" customHeight="1">
      <c r="A26" s="23" t="s">
        <v>28</v>
      </c>
      <c r="B26" s="23"/>
      <c r="C26" s="23"/>
      <c r="D26" s="23"/>
      <c r="E26" s="23"/>
    </row>
  </sheetData>
  <mergeCells count="4">
    <mergeCell ref="C1:E1"/>
    <mergeCell ref="A4:A5"/>
    <mergeCell ref="A26:E26"/>
    <mergeCell ref="A2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Normal="70" workbookViewId="0">
      <selection activeCell="F25" sqref="F25"/>
    </sheetView>
  </sheetViews>
  <sheetFormatPr defaultRowHeight="15"/>
  <cols>
    <col min="1" max="1" width="6.85546875" customWidth="1"/>
    <col min="2" max="2" width="67.28515625" customWidth="1"/>
    <col min="3" max="6" width="15.7109375" customWidth="1"/>
  </cols>
  <sheetData>
    <row r="1" spans="1:6" ht="91.9" customHeight="1">
      <c r="A1" s="4"/>
      <c r="B1" s="4"/>
      <c r="C1" s="2"/>
      <c r="D1" s="21" t="s">
        <v>29</v>
      </c>
      <c r="E1" s="21"/>
      <c r="F1" s="21"/>
    </row>
    <row r="2" spans="1:6" ht="69.599999999999994" customHeight="1">
      <c r="A2" s="24" t="s">
        <v>30</v>
      </c>
      <c r="B2" s="24"/>
      <c r="C2" s="24"/>
      <c r="D2" s="24"/>
      <c r="E2" s="24"/>
      <c r="F2" s="24"/>
    </row>
    <row r="3" spans="1:6" ht="18.75">
      <c r="A3" s="25" t="s">
        <v>4</v>
      </c>
      <c r="B3" s="25"/>
      <c r="C3" s="25"/>
      <c r="D3" s="25"/>
      <c r="E3" s="25"/>
      <c r="F3" s="25"/>
    </row>
    <row r="4" spans="1:6" ht="102" customHeight="1">
      <c r="A4" s="6" t="s">
        <v>2</v>
      </c>
      <c r="B4" s="6" t="s">
        <v>3</v>
      </c>
      <c r="C4" s="6" t="s">
        <v>59</v>
      </c>
      <c r="D4" s="6" t="s">
        <v>60</v>
      </c>
      <c r="E4" s="6" t="s">
        <v>61</v>
      </c>
      <c r="F4" s="6" t="s">
        <v>62</v>
      </c>
    </row>
    <row r="5" spans="1:6" ht="58.9" customHeight="1">
      <c r="A5" s="7">
        <v>1</v>
      </c>
      <c r="B5" s="8" t="s">
        <v>31</v>
      </c>
      <c r="C5" s="9">
        <v>4055</v>
      </c>
      <c r="D5" s="9">
        <v>3562</v>
      </c>
      <c r="E5" s="9">
        <v>3565</v>
      </c>
      <c r="F5" s="9"/>
    </row>
    <row r="6" spans="1:6" ht="56.25">
      <c r="A6" s="7">
        <v>2</v>
      </c>
      <c r="B6" s="5" t="s">
        <v>32</v>
      </c>
      <c r="C6" s="9">
        <v>6465</v>
      </c>
      <c r="D6" s="10">
        <v>6688</v>
      </c>
      <c r="E6" s="9">
        <v>6466</v>
      </c>
      <c r="F6" s="9"/>
    </row>
    <row r="7" spans="1:6" ht="75">
      <c r="A7" s="7">
        <v>3</v>
      </c>
      <c r="B7" s="5" t="s">
        <v>33</v>
      </c>
      <c r="C7" s="9">
        <v>11578</v>
      </c>
      <c r="D7" s="9">
        <v>11269</v>
      </c>
      <c r="E7" s="9">
        <v>11473</v>
      </c>
      <c r="F7" s="9">
        <v>11616</v>
      </c>
    </row>
    <row r="8" spans="1:6" ht="93.75">
      <c r="A8" s="7">
        <v>4</v>
      </c>
      <c r="B8" s="5" t="s">
        <v>34</v>
      </c>
      <c r="C8" s="9"/>
      <c r="D8" s="9"/>
      <c r="E8" s="9"/>
      <c r="F8" s="9"/>
    </row>
    <row r="9" spans="1:6" ht="93.75">
      <c r="A9" s="7">
        <v>5</v>
      </c>
      <c r="B9" s="5" t="s">
        <v>35</v>
      </c>
      <c r="C9" s="9">
        <v>39072</v>
      </c>
      <c r="D9" s="9">
        <v>31713</v>
      </c>
      <c r="E9" s="9">
        <v>32219</v>
      </c>
      <c r="F9" s="9"/>
    </row>
    <row r="10" spans="1:6" ht="56.25">
      <c r="A10" s="7">
        <v>6</v>
      </c>
      <c r="B10" s="5" t="s">
        <v>36</v>
      </c>
      <c r="C10" s="9">
        <v>197</v>
      </c>
      <c r="D10" s="9"/>
      <c r="E10" s="9"/>
      <c r="F10" s="9"/>
    </row>
    <row r="11" spans="1:6" ht="60" customHeight="1">
      <c r="A11" s="7">
        <v>7</v>
      </c>
      <c r="B11" s="5" t="s">
        <v>37</v>
      </c>
      <c r="C11" s="9">
        <v>20615</v>
      </c>
      <c r="D11" s="9">
        <v>22343</v>
      </c>
      <c r="E11" s="9">
        <v>23037</v>
      </c>
      <c r="F11" s="9"/>
    </row>
    <row r="12" spans="1:6" ht="93.75">
      <c r="A12" s="7">
        <v>8</v>
      </c>
      <c r="B12" s="5" t="s">
        <v>38</v>
      </c>
      <c r="C12" s="9">
        <v>1499</v>
      </c>
      <c r="D12" s="9">
        <v>7800</v>
      </c>
      <c r="E12" s="9">
        <v>9500</v>
      </c>
      <c r="F12" s="9"/>
    </row>
    <row r="13" spans="1:6" ht="56.25">
      <c r="A13" s="7">
        <v>9</v>
      </c>
      <c r="B13" s="5" t="s">
        <v>39</v>
      </c>
      <c r="C13" s="9">
        <v>4054</v>
      </c>
      <c r="D13" s="10">
        <v>4337</v>
      </c>
      <c r="E13" s="9">
        <v>4347</v>
      </c>
      <c r="F13" s="9">
        <v>4357</v>
      </c>
    </row>
    <row r="14" spans="1:6" ht="93.75">
      <c r="A14" s="7">
        <v>10</v>
      </c>
      <c r="B14" s="8" t="s">
        <v>40</v>
      </c>
      <c r="C14" s="9">
        <v>108105</v>
      </c>
      <c r="D14" s="9">
        <v>114138</v>
      </c>
      <c r="E14" s="9">
        <v>124142</v>
      </c>
      <c r="F14" s="9">
        <v>148558</v>
      </c>
    </row>
    <row r="15" spans="1:6" ht="56.25">
      <c r="A15" s="7">
        <v>11</v>
      </c>
      <c r="B15" s="5" t="s">
        <v>41</v>
      </c>
      <c r="C15" s="9">
        <v>2010</v>
      </c>
      <c r="D15" s="9">
        <v>1651</v>
      </c>
      <c r="E15" s="9">
        <v>1625</v>
      </c>
      <c r="F15" s="9"/>
    </row>
    <row r="16" spans="1:6" ht="75">
      <c r="A16" s="7">
        <v>12</v>
      </c>
      <c r="B16" s="8" t="s">
        <v>42</v>
      </c>
      <c r="C16" s="9">
        <v>395</v>
      </c>
      <c r="D16" s="9">
        <v>764</v>
      </c>
      <c r="E16" s="9">
        <v>764</v>
      </c>
      <c r="F16" s="9"/>
    </row>
    <row r="17" spans="1:6" ht="56.25">
      <c r="A17" s="7">
        <v>13</v>
      </c>
      <c r="B17" s="5" t="s">
        <v>43</v>
      </c>
      <c r="C17" s="9">
        <v>73</v>
      </c>
      <c r="D17" s="10">
        <v>76</v>
      </c>
      <c r="E17" s="9">
        <v>77</v>
      </c>
      <c r="F17" s="9"/>
    </row>
    <row r="18" spans="1:6" ht="75">
      <c r="A18" s="7">
        <v>14</v>
      </c>
      <c r="B18" s="5" t="s">
        <v>44</v>
      </c>
      <c r="C18" s="9">
        <v>39400</v>
      </c>
      <c r="D18" s="9">
        <v>33718</v>
      </c>
      <c r="E18" s="9">
        <v>41083</v>
      </c>
      <c r="F18" s="9"/>
    </row>
    <row r="19" spans="1:6" ht="56.25">
      <c r="A19" s="7">
        <v>15</v>
      </c>
      <c r="B19" s="5" t="s">
        <v>45</v>
      </c>
      <c r="C19" s="9">
        <v>5349</v>
      </c>
      <c r="D19" s="9">
        <v>5906</v>
      </c>
      <c r="E19" s="9">
        <v>5950</v>
      </c>
      <c r="F19" s="9"/>
    </row>
    <row r="20" spans="1:6" ht="75">
      <c r="A20" s="7">
        <v>16</v>
      </c>
      <c r="B20" s="5" t="s">
        <v>46</v>
      </c>
      <c r="C20" s="9">
        <v>119</v>
      </c>
      <c r="D20" s="10">
        <v>125</v>
      </c>
      <c r="E20" s="9"/>
      <c r="F20" s="9"/>
    </row>
    <row r="21" spans="1:6" ht="56.25">
      <c r="A21" s="7">
        <v>17</v>
      </c>
      <c r="B21" s="8" t="s">
        <v>47</v>
      </c>
      <c r="C21" s="9">
        <v>22775</v>
      </c>
      <c r="D21" s="9">
        <v>24247</v>
      </c>
      <c r="E21" s="9">
        <v>24352</v>
      </c>
      <c r="F21" s="9">
        <v>25412</v>
      </c>
    </row>
    <row r="22" spans="1:6" ht="56.25">
      <c r="A22" s="7">
        <v>18</v>
      </c>
      <c r="B22" s="5" t="s">
        <v>48</v>
      </c>
      <c r="C22" s="9">
        <v>6118</v>
      </c>
      <c r="D22" s="9">
        <v>3271</v>
      </c>
      <c r="E22" s="9"/>
      <c r="F22" s="9"/>
    </row>
    <row r="23" spans="1:6" ht="56.25">
      <c r="A23" s="7">
        <v>19</v>
      </c>
      <c r="B23" s="11" t="s">
        <v>49</v>
      </c>
      <c r="C23" s="9">
        <v>24603</v>
      </c>
      <c r="D23" s="10">
        <v>15368</v>
      </c>
      <c r="E23" s="9">
        <v>4368</v>
      </c>
      <c r="F23" s="9"/>
    </row>
    <row r="24" spans="1:6" ht="56.25">
      <c r="A24" s="7">
        <v>20</v>
      </c>
      <c r="B24" s="8" t="s">
        <v>50</v>
      </c>
      <c r="C24" s="9">
        <v>559</v>
      </c>
      <c r="D24" s="9">
        <v>615</v>
      </c>
      <c r="E24" s="9">
        <v>635</v>
      </c>
      <c r="F24" s="9"/>
    </row>
    <row r="25" spans="1:6" ht="112.5">
      <c r="A25" s="7">
        <v>21</v>
      </c>
      <c r="B25" s="5" t="s">
        <v>51</v>
      </c>
      <c r="C25" s="9">
        <v>923</v>
      </c>
      <c r="D25" s="10">
        <v>780</v>
      </c>
      <c r="E25" s="9">
        <v>115</v>
      </c>
      <c r="F25" s="9">
        <v>540</v>
      </c>
    </row>
    <row r="26" spans="1:6" ht="42" customHeight="1">
      <c r="A26" s="7">
        <v>22</v>
      </c>
      <c r="B26" s="5" t="s">
        <v>52</v>
      </c>
      <c r="C26" s="9">
        <v>146224</v>
      </c>
      <c r="D26" s="9">
        <v>152158</v>
      </c>
      <c r="E26" s="9">
        <v>158640</v>
      </c>
      <c r="F26" s="9"/>
    </row>
    <row r="27" spans="1:6" ht="55.9" customHeight="1">
      <c r="A27" s="7">
        <v>23</v>
      </c>
      <c r="B27" s="5" t="s">
        <v>53</v>
      </c>
      <c r="C27" s="9">
        <v>260</v>
      </c>
      <c r="D27" s="9">
        <v>701</v>
      </c>
      <c r="E27" s="9">
        <v>421</v>
      </c>
      <c r="F27" s="9"/>
    </row>
    <row r="28" spans="1:6" ht="56.25">
      <c r="A28" s="7">
        <v>24</v>
      </c>
      <c r="B28" s="5" t="s">
        <v>54</v>
      </c>
      <c r="C28" s="9">
        <v>31</v>
      </c>
      <c r="D28" s="10">
        <v>114</v>
      </c>
      <c r="E28" s="9"/>
      <c r="F28" s="9"/>
    </row>
    <row r="29" spans="1:6" ht="75">
      <c r="A29" s="7">
        <v>25</v>
      </c>
      <c r="B29" s="5" t="s">
        <v>55</v>
      </c>
      <c r="C29" s="9">
        <v>210617</v>
      </c>
      <c r="D29" s="9">
        <v>230482</v>
      </c>
      <c r="E29" s="9"/>
      <c r="F29" s="9"/>
    </row>
    <row r="30" spans="1:6" ht="75">
      <c r="A30" s="7">
        <v>26</v>
      </c>
      <c r="B30" s="5" t="s">
        <v>56</v>
      </c>
      <c r="C30" s="9">
        <v>100</v>
      </c>
      <c r="D30" s="9">
        <v>105</v>
      </c>
      <c r="E30" s="9">
        <v>110</v>
      </c>
      <c r="F30" s="9"/>
    </row>
    <row r="31" spans="1:6" ht="56.25">
      <c r="A31" s="12">
        <v>27</v>
      </c>
      <c r="B31" s="8" t="s">
        <v>57</v>
      </c>
      <c r="C31" s="18">
        <v>12158</v>
      </c>
      <c r="D31" s="18">
        <v>4245</v>
      </c>
      <c r="E31" s="18"/>
      <c r="F31" s="18"/>
    </row>
    <row r="32" spans="1:6" ht="75">
      <c r="A32" s="7">
        <v>28</v>
      </c>
      <c r="B32" s="8" t="s">
        <v>58</v>
      </c>
      <c r="C32" s="18">
        <v>72221</v>
      </c>
      <c r="D32" s="18">
        <v>19421</v>
      </c>
      <c r="E32" s="18"/>
      <c r="F32" s="18"/>
    </row>
    <row r="34" spans="1:6" ht="41.45" customHeight="1">
      <c r="A34" s="23" t="s">
        <v>28</v>
      </c>
      <c r="B34" s="23"/>
      <c r="C34" s="23"/>
      <c r="D34" s="23"/>
      <c r="E34" s="23"/>
      <c r="F34" s="23"/>
    </row>
    <row r="37" spans="1:6" ht="18.75">
      <c r="C37" s="19">
        <f>C5+C6+C7+C8+C9+C10+C11+C12+C13+C14+C15+C16+C17+C18+C19+C20+C21+C22+C23+C24+C25+C26+C27+C29+C28+C30+C31+C32</f>
        <v>739575</v>
      </c>
      <c r="D37" s="19">
        <f>D5+D6+D7+D8+D9+D10+D11+D12+D13+D14+D15+D16+D17+D18+D19+D20+D21+D22+D23+D24+D25+D26+D27+D29+D28+D30+D31+D32</f>
        <v>695597</v>
      </c>
      <c r="E37" s="19">
        <f>E5+E6+E7+E8+E9+E10+E11+E12+E13+E14+E15+E16+E17+E18+E19+E20+E21+E22+E23+E24+E25+E26+E27+E29+E28+E30+E31+E32</f>
        <v>452889</v>
      </c>
      <c r="F37" s="19">
        <f>F5+F6+F7+F8+F9+F10+F11+F12+F13+F14+F15+F16+F17+F18+F19+F20+F21+F22+F23+F24+F25+F26+F27+F29+F28+F30+F31+F32</f>
        <v>190483</v>
      </c>
    </row>
  </sheetData>
  <mergeCells count="4">
    <mergeCell ref="A34:F34"/>
    <mergeCell ref="A3:F3"/>
    <mergeCell ref="A2:F2"/>
    <mergeCell ref="D1:F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основные характеристики</vt:lpstr>
      <vt:lpstr>программы и разделы</vt:lpstr>
      <vt:lpstr>Лист3</vt:lpstr>
      <vt:lpstr>'основные характеристики'!Область_печати</vt:lpstr>
      <vt:lpstr>'программы и разделы'!Область_печати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finochef</cp:lastModifiedBy>
  <cp:lastPrinted>2024-01-16T04:25:55Z</cp:lastPrinted>
  <dcterms:created xsi:type="dcterms:W3CDTF">2016-09-12T07:50:58Z</dcterms:created>
  <dcterms:modified xsi:type="dcterms:W3CDTF">2024-01-16T04:27:07Z</dcterms:modified>
</cp:coreProperties>
</file>