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0515" windowHeight="4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3" i="1"/>
  <c r="E11"/>
  <c r="D9"/>
  <c r="C9"/>
  <c r="C8" s="1"/>
  <c r="E12"/>
  <c r="F21"/>
  <c r="G19"/>
  <c r="G21" s="1"/>
  <c r="E9" l="1"/>
  <c r="D8"/>
  <c r="G23" s="1"/>
  <c r="E8" l="1"/>
</calcChain>
</file>

<file path=xl/sharedStrings.xml><?xml version="1.0" encoding="utf-8"?>
<sst xmlns="http://schemas.openxmlformats.org/spreadsheetml/2006/main" count="36" uniqueCount="34">
  <si>
    <t>Процент исполнения</t>
  </si>
  <si>
    <t>Наименование показателя</t>
  </si>
  <si>
    <t>Код дохода</t>
  </si>
  <si>
    <t>Годовой прогноз</t>
  </si>
  <si>
    <t>1. Поступления дорожного фонда</t>
  </si>
  <si>
    <t>ЦСР</t>
  </si>
  <si>
    <t>Наименование ЦСР</t>
  </si>
  <si>
    <t>ВР</t>
  </si>
  <si>
    <t>Коды бюджетной классификации расходов</t>
  </si>
  <si>
    <t>Поступления, всего</t>
  </si>
  <si>
    <t>Доходы, всего</t>
  </si>
  <si>
    <t>В том числе:</t>
  </si>
  <si>
    <t>тыс.руб.</t>
  </si>
  <si>
    <t>акцизы на дизельное топливо, моторные масла, автомобильный и прямогонный бензин</t>
  </si>
  <si>
    <t>Муниципальный дорожный фонд</t>
  </si>
  <si>
    <t>Расходы, всего</t>
  </si>
  <si>
    <t>613 0409</t>
  </si>
  <si>
    <t>ГРБС РзПР</t>
  </si>
  <si>
    <t>05 0 00 00000</t>
  </si>
  <si>
    <t>240</t>
  </si>
  <si>
    <t>2. Выбытие дорожного фонда</t>
  </si>
  <si>
    <t>1001030000000000000</t>
  </si>
  <si>
    <t>0001000000000000000</t>
  </si>
  <si>
    <t>Субсидии бюджетам на строительство, модернизацию, ремонт и содержание автомобильных дорог</t>
  </si>
  <si>
    <t>90920220041040000150</t>
  </si>
  <si>
    <t>Субсидии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и дворовых территорий</t>
  </si>
  <si>
    <t>об исполнении муниципального дорожного фонда городского округа Кинель Самарской области</t>
  </si>
  <si>
    <t>Остаток неиспользованных средств на 01.01.2021</t>
  </si>
  <si>
    <t>Утверждено Решением  Думы г.о.Кинель от 17.12.2020 №29                             на 2021 год</t>
  </si>
  <si>
    <t>90920220216040000150</t>
  </si>
  <si>
    <t>за 2021 года</t>
  </si>
  <si>
    <t>Иcполнено на 01.01.2022</t>
  </si>
  <si>
    <t>Остаток неиспользованных средств на 01.01.2022</t>
  </si>
  <si>
    <t xml:space="preserve">   ОТЧЕТ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</si>
</sst>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10" fillId="0" borderId="6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topLeftCell="A19" zoomScale="75" zoomScaleSheetLayoutView="75" workbookViewId="0">
      <selection activeCell="A2" sqref="A2:G2"/>
    </sheetView>
  </sheetViews>
  <sheetFormatPr defaultColWidth="9.140625" defaultRowHeight="15.75"/>
  <cols>
    <col min="1" max="1" width="24.28515625" style="1" customWidth="1"/>
    <col min="2" max="2" width="20.85546875" style="1" customWidth="1"/>
    <col min="3" max="3" width="14.85546875" style="1" customWidth="1"/>
    <col min="4" max="4" width="11.140625" style="1" customWidth="1"/>
    <col min="5" max="5" width="12.7109375" style="1" customWidth="1"/>
    <col min="6" max="6" width="10.42578125" style="1" customWidth="1"/>
    <col min="7" max="7" width="11.85546875" style="1" customWidth="1"/>
    <col min="8" max="16384" width="9.140625" style="1"/>
  </cols>
  <sheetData>
    <row r="1" spans="1:7" ht="25.5" customHeight="1">
      <c r="A1" s="40" t="s">
        <v>33</v>
      </c>
      <c r="B1" s="40"/>
      <c r="C1" s="40"/>
      <c r="D1" s="40"/>
      <c r="E1" s="40"/>
      <c r="F1" s="40"/>
      <c r="G1" s="40"/>
    </row>
    <row r="2" spans="1:7" ht="40.5" customHeight="1">
      <c r="A2" s="41" t="s">
        <v>26</v>
      </c>
      <c r="B2" s="41"/>
      <c r="C2" s="41"/>
      <c r="D2" s="41"/>
      <c r="E2" s="41"/>
      <c r="F2" s="41"/>
      <c r="G2" s="41"/>
    </row>
    <row r="3" spans="1:7" ht="21" customHeight="1">
      <c r="A3" s="41" t="s">
        <v>30</v>
      </c>
      <c r="B3" s="41"/>
      <c r="C3" s="41"/>
      <c r="D3" s="41"/>
      <c r="E3" s="41"/>
      <c r="F3" s="41"/>
      <c r="G3" s="41"/>
    </row>
    <row r="4" spans="1:7" ht="35.25" customHeight="1">
      <c r="A4" s="20"/>
      <c r="B4" s="20"/>
      <c r="C4" s="20"/>
      <c r="D4" s="20"/>
      <c r="E4" s="20"/>
      <c r="F4" s="38" t="s">
        <v>12</v>
      </c>
      <c r="G4" s="38"/>
    </row>
    <row r="5" spans="1:7" ht="24.75" customHeight="1">
      <c r="A5" s="39" t="s">
        <v>27</v>
      </c>
      <c r="B5" s="39"/>
      <c r="C5" s="39"/>
      <c r="D5" s="39"/>
      <c r="E5" s="39"/>
      <c r="F5" s="39"/>
      <c r="G5" s="21">
        <v>4</v>
      </c>
    </row>
    <row r="6" spans="1:7" ht="16.5" customHeight="1">
      <c r="A6" s="32" t="s">
        <v>4</v>
      </c>
      <c r="B6" s="32"/>
      <c r="C6" s="32"/>
      <c r="D6" s="32"/>
      <c r="E6" s="32"/>
      <c r="F6" s="32"/>
    </row>
    <row r="7" spans="1:7" ht="40.5" customHeight="1">
      <c r="A7" s="9" t="s">
        <v>1</v>
      </c>
      <c r="B7" s="9" t="s">
        <v>2</v>
      </c>
      <c r="C7" s="9" t="s">
        <v>3</v>
      </c>
      <c r="D7" s="9" t="s">
        <v>31</v>
      </c>
      <c r="E7" s="9" t="s">
        <v>0</v>
      </c>
    </row>
    <row r="8" spans="1:7">
      <c r="A8" s="11" t="s">
        <v>9</v>
      </c>
      <c r="B8" s="5"/>
      <c r="C8" s="22">
        <f>C9</f>
        <v>95452</v>
      </c>
      <c r="D8" s="22">
        <f>D9</f>
        <v>93673</v>
      </c>
      <c r="E8" s="13">
        <f>D8/C8*100</f>
        <v>98.13623601391275</v>
      </c>
    </row>
    <row r="9" spans="1:7">
      <c r="A9" s="12" t="s">
        <v>10</v>
      </c>
      <c r="B9" s="5" t="s">
        <v>22</v>
      </c>
      <c r="C9" s="22">
        <f>C11+C13+C12</f>
        <v>95452</v>
      </c>
      <c r="D9" s="22">
        <f>D11+D13+D12</f>
        <v>93673</v>
      </c>
      <c r="E9" s="13">
        <f>D9/C9*100</f>
        <v>98.13623601391275</v>
      </c>
    </row>
    <row r="10" spans="1:7">
      <c r="A10" s="10" t="s">
        <v>11</v>
      </c>
      <c r="B10" s="5"/>
      <c r="C10" s="7"/>
      <c r="D10" s="7"/>
      <c r="E10" s="13"/>
    </row>
    <row r="11" spans="1:7" ht="64.5" customHeight="1">
      <c r="A11" s="15" t="s">
        <v>13</v>
      </c>
      <c r="B11" s="5" t="s">
        <v>21</v>
      </c>
      <c r="C11" s="7">
        <v>13452</v>
      </c>
      <c r="D11" s="7">
        <v>13711</v>
      </c>
      <c r="E11" s="13">
        <f>D11/C11*100</f>
        <v>101.92536425810287</v>
      </c>
    </row>
    <row r="12" spans="1:7" ht="77.25" customHeight="1">
      <c r="A12" s="15" t="s">
        <v>23</v>
      </c>
      <c r="B12" s="5" t="s">
        <v>24</v>
      </c>
      <c r="C12" s="7">
        <v>76000</v>
      </c>
      <c r="D12" s="7">
        <v>74588</v>
      </c>
      <c r="E12" s="13">
        <f t="shared" ref="E12:E13" si="0">D12/C12*100</f>
        <v>98.142105263157902</v>
      </c>
    </row>
    <row r="13" spans="1:7" ht="148.5" customHeight="1">
      <c r="A13" s="15" t="s">
        <v>25</v>
      </c>
      <c r="B13" s="5" t="s">
        <v>29</v>
      </c>
      <c r="C13" s="7">
        <v>6000</v>
      </c>
      <c r="D13" s="7">
        <v>5374</v>
      </c>
      <c r="E13" s="13">
        <f t="shared" si="0"/>
        <v>89.566666666666677</v>
      </c>
    </row>
    <row r="15" spans="1:7">
      <c r="A15" s="33" t="s">
        <v>20</v>
      </c>
      <c r="B15" s="33"/>
      <c r="C15" s="33"/>
      <c r="D15" s="33"/>
      <c r="E15" s="33"/>
      <c r="F15" s="33"/>
      <c r="G15" s="14"/>
    </row>
    <row r="16" spans="1:7">
      <c r="A16" s="2"/>
      <c r="B16" s="2"/>
      <c r="C16" s="2"/>
      <c r="D16" s="2"/>
      <c r="E16" s="2"/>
      <c r="F16" s="2"/>
      <c r="G16" s="6"/>
    </row>
    <row r="17" spans="1:7">
      <c r="A17" s="34" t="s">
        <v>8</v>
      </c>
      <c r="B17" s="35"/>
      <c r="C17" s="35"/>
      <c r="D17" s="36"/>
      <c r="E17" s="27" t="s">
        <v>28</v>
      </c>
      <c r="F17" s="27" t="s">
        <v>31</v>
      </c>
      <c r="G17" s="27" t="s">
        <v>0</v>
      </c>
    </row>
    <row r="18" spans="1:7" ht="88.5" customHeight="1">
      <c r="A18" s="3" t="s">
        <v>17</v>
      </c>
      <c r="B18" s="3" t="s">
        <v>5</v>
      </c>
      <c r="C18" s="3" t="s">
        <v>6</v>
      </c>
      <c r="D18" s="3" t="s">
        <v>7</v>
      </c>
      <c r="E18" s="37"/>
      <c r="F18" s="28"/>
      <c r="G18" s="28"/>
    </row>
    <row r="19" spans="1:7" ht="26.25">
      <c r="A19" s="5" t="s">
        <v>16</v>
      </c>
      <c r="B19" s="5" t="s">
        <v>18</v>
      </c>
      <c r="C19" s="4" t="s">
        <v>14</v>
      </c>
      <c r="D19" s="5" t="s">
        <v>19</v>
      </c>
      <c r="E19" s="7">
        <v>95456</v>
      </c>
      <c r="F19" s="8">
        <v>91996</v>
      </c>
      <c r="G19" s="18">
        <f>F19/E19*100</f>
        <v>96.375293328863563</v>
      </c>
    </row>
    <row r="20" spans="1:7">
      <c r="A20" s="29"/>
      <c r="B20" s="30"/>
      <c r="C20" s="30"/>
      <c r="D20" s="30"/>
      <c r="E20" s="30"/>
      <c r="F20" s="30"/>
      <c r="G20" s="31"/>
    </row>
    <row r="21" spans="1:7">
      <c r="A21" s="16" t="s">
        <v>15</v>
      </c>
      <c r="B21" s="17"/>
      <c r="C21" s="17"/>
      <c r="D21" s="17"/>
      <c r="E21" s="17"/>
      <c r="F21" s="23">
        <f>F19</f>
        <v>91996</v>
      </c>
      <c r="G21" s="19">
        <f>G19</f>
        <v>96.375293328863563</v>
      </c>
    </row>
    <row r="22" spans="1:7">
      <c r="A22" s="2"/>
      <c r="B22" s="2"/>
      <c r="C22" s="2"/>
      <c r="D22" s="2"/>
      <c r="E22" s="2"/>
    </row>
    <row r="23" spans="1:7" ht="33.75" customHeight="1">
      <c r="A23" s="24" t="s">
        <v>32</v>
      </c>
      <c r="B23" s="25"/>
      <c r="C23" s="25"/>
      <c r="D23" s="25"/>
      <c r="E23" s="25"/>
      <c r="F23" s="26"/>
      <c r="G23" s="21">
        <f>G5+D8-F19</f>
        <v>1681</v>
      </c>
    </row>
    <row r="24" spans="1:7" ht="81" customHeight="1">
      <c r="A24" s="2"/>
      <c r="B24" s="2"/>
      <c r="C24" s="2"/>
      <c r="D24" s="2"/>
      <c r="E24" s="2"/>
    </row>
    <row r="25" spans="1:7">
      <c r="A25" s="2"/>
      <c r="B25" s="2"/>
      <c r="C25" s="2"/>
      <c r="D25" s="2"/>
      <c r="E25" s="2"/>
    </row>
    <row r="26" spans="1:7">
      <c r="A26" s="2"/>
      <c r="B26" s="2"/>
      <c r="C26" s="2"/>
      <c r="D26" s="2"/>
      <c r="E26" s="2"/>
    </row>
    <row r="27" spans="1:7">
      <c r="A27" s="2"/>
      <c r="B27" s="2"/>
      <c r="C27" s="2"/>
      <c r="D27" s="2"/>
      <c r="E27" s="2"/>
    </row>
    <row r="28" spans="1:7">
      <c r="A28" s="2"/>
      <c r="B28" s="2"/>
      <c r="C28" s="2"/>
      <c r="D28" s="2"/>
      <c r="E28" s="2"/>
    </row>
    <row r="29" spans="1:7">
      <c r="A29" s="2"/>
      <c r="B29" s="2"/>
      <c r="C29" s="2"/>
      <c r="D29" s="2"/>
      <c r="E29" s="2"/>
    </row>
    <row r="30" spans="1:7">
      <c r="A30" s="2"/>
      <c r="B30" s="2"/>
      <c r="C30" s="2"/>
      <c r="D30" s="2"/>
      <c r="E30" s="2"/>
    </row>
    <row r="31" spans="1:7">
      <c r="A31" s="2"/>
      <c r="B31" s="2"/>
      <c r="C31" s="2"/>
      <c r="D31" s="2"/>
      <c r="E31" s="2"/>
    </row>
    <row r="32" spans="1:7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</sheetData>
  <mergeCells count="13">
    <mergeCell ref="F4:G4"/>
    <mergeCell ref="A5:F5"/>
    <mergeCell ref="A1:G1"/>
    <mergeCell ref="A2:G2"/>
    <mergeCell ref="A3:G3"/>
    <mergeCell ref="A23:F23"/>
    <mergeCell ref="G17:G18"/>
    <mergeCell ref="A20:G20"/>
    <mergeCell ref="A6:F6"/>
    <mergeCell ref="A15:F15"/>
    <mergeCell ref="A17:D17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finochef</cp:lastModifiedBy>
  <cp:lastPrinted>2021-10-18T11:45:57Z</cp:lastPrinted>
  <dcterms:created xsi:type="dcterms:W3CDTF">2013-06-25T10:52:42Z</dcterms:created>
  <dcterms:modified xsi:type="dcterms:W3CDTF">2022-03-11T08:35:38Z</dcterms:modified>
</cp:coreProperties>
</file>