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8" windowWidth="15456" windowHeight="11760" activeTab="1"/>
  </bookViews>
  <sheets>
    <sheet name="прил.8" sheetId="1" r:id="rId1"/>
    <sheet name="прил. 9" sheetId="3" r:id="rId2"/>
  </sheets>
  <definedNames>
    <definedName name="_xlnm.Print_Area" localSheetId="1">'прил. 9'!$A$1:$J$32</definedName>
    <definedName name="_xlnm.Print_Area" localSheetId="0">прил.8!$A$1:$H$31</definedName>
  </definedNames>
  <calcPr calcId="124519"/>
</workbook>
</file>

<file path=xl/calcChain.xml><?xml version="1.0" encoding="utf-8"?>
<calcChain xmlns="http://schemas.openxmlformats.org/spreadsheetml/2006/main">
  <c r="G13" i="1"/>
  <c r="G16"/>
  <c r="G15" l="1"/>
  <c r="G12" s="1"/>
  <c r="G26"/>
  <c r="G25" s="1"/>
  <c r="K30"/>
  <c r="G30"/>
  <c r="G29" s="1"/>
  <c r="G20"/>
  <c r="G18"/>
  <c r="G28" l="1"/>
  <c r="G27"/>
  <c r="G22"/>
  <c r="G11" s="1"/>
  <c r="G17"/>
  <c r="G24"/>
  <c r="G23"/>
</calcChain>
</file>

<file path=xl/sharedStrings.xml><?xml version="1.0" encoding="utf-8"?>
<sst xmlns="http://schemas.openxmlformats.org/spreadsheetml/2006/main" count="106" uniqueCount="67">
  <si>
    <t>Кредиты кредитных организаций в валюте Российской Федерации</t>
  </si>
  <si>
    <t xml:space="preserve">Получение кредитов от кредитных организаций в валюте Российской  Федерации </t>
  </si>
  <si>
    <t>Погашение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</si>
  <si>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бюджета</t>
  </si>
  <si>
    <t>01.02.00.00.00.0000.000</t>
  </si>
  <si>
    <t>01.02.00.00.00.0000.700</t>
  </si>
  <si>
    <t>01.02.00.00.00.0000.800</t>
  </si>
  <si>
    <t>01.05.00.00.00.0000.000</t>
  </si>
  <si>
    <t>01.05.02.01.00.0000.510</t>
  </si>
  <si>
    <t>01.05.02.01.00.0000.610</t>
  </si>
  <si>
    <t>Сумма, тыс. руб.</t>
  </si>
  <si>
    <t>Источники внутреннего финансирования дефицита бюджета</t>
  </si>
  <si>
    <t>01.00.00.00.00.0000.000</t>
  </si>
  <si>
    <t>к решению Думы</t>
  </si>
  <si>
    <t>№</t>
  </si>
  <si>
    <t>от</t>
  </si>
  <si>
    <t>г.</t>
  </si>
  <si>
    <t>01.03.00.00.00.0000.700</t>
  </si>
  <si>
    <t>01.03.00.00.00.0000.000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</si>
  <si>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</si>
  <si>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 Федерации</t>
  </si>
  <si>
    <t>Погашение бюджетных кредитов, полученных от других бюджетов бюджетной системы Российской Федерации в валюте Российской  Федерации</t>
  </si>
  <si>
    <t>01.03.01.00.00.0000.800</t>
  </si>
  <si>
    <t>01.03.01.00.00.0000.700</t>
  </si>
  <si>
    <t>Увеличение остатков средств бюджетов</t>
  </si>
  <si>
    <t>01.05.00.00.00.0000.500</t>
  </si>
  <si>
    <t>Изменение остатков средств на счетах по учету средств бюджетов</t>
  </si>
  <si>
    <t>Увеличение  прочих остатков  денежных средств бюджетов</t>
  </si>
  <si>
    <t>01.05.02.00.00.0000.500</t>
  </si>
  <si>
    <t>Увеличение  прочих остатков   средств бюджетов</t>
  </si>
  <si>
    <t>01.05.02.01.04.0000.510</t>
  </si>
  <si>
    <t>Увеличение  прочих остатков  денежных средств бюджетов городских округов</t>
  </si>
  <si>
    <t>01.05.00.00.00.0000.600</t>
  </si>
  <si>
    <t>Уменьшение остатков средств бюджетов</t>
  </si>
  <si>
    <t>01.05.02.00.00.0000.600</t>
  </si>
  <si>
    <t>Уменьшение  прочих остатков   средств бюджетов</t>
  </si>
  <si>
    <t>01.02.00.00.04.0000.710</t>
  </si>
  <si>
    <t xml:space="preserve">Получение кредитов от кредитных организаций бюджетами городских округов в валюте Российской  Федерации </t>
  </si>
  <si>
    <t>01.03.01.00.04.0000.710</t>
  </si>
  <si>
    <t>Получение бюджетных кредитов от других бюджетов бюджетной системы Российской Федерации  бюджетами городских округов в валюте Российской  Федерации</t>
  </si>
  <si>
    <t>01.03.01.00.04.0000.810</t>
  </si>
  <si>
    <t>01.05.02.01.04.0000.610</t>
  </si>
  <si>
    <t>Уменьшение  прочих остатков  денежных средств бюджетов городских округов</t>
  </si>
  <si>
    <t xml:space="preserve">Уменьшение  прочих остатков  денежных средств бюджетов </t>
  </si>
  <si>
    <t>Погашение  бюджетами городских округов  кредитов от других бюджетов бюджетной системы Российской Федерации в валюте Российской  Федерации</t>
  </si>
  <si>
    <t xml:space="preserve">Код администратора </t>
  </si>
  <si>
    <t>Код</t>
  </si>
  <si>
    <t>Наименование кода группы, подгруппы статьи, вида источника финансирования дефицита бюджета городского округа</t>
  </si>
  <si>
    <t>Получение кредитов от кредитных организаций бюджетами городских округов в валюте Российской  Федерации</t>
  </si>
  <si>
    <t>01.02.00.00.04.0000.810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</si>
  <si>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</si>
  <si>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кредитов,предоставленных кредитными организациями  в валюте Российской  Федерации</t>
  </si>
  <si>
    <t xml:space="preserve">Погашение бюджетами городских округов  кредитов от кредитных организаций в валюте Российской  Федерации </t>
  </si>
  <si>
    <t xml:space="preserve">городского округа Кинель Самарской области </t>
  </si>
  <si>
    <t>Наименование кода группы, подгруппы, статьи, вида источника финансирования дефицита бюджета городского округа</t>
  </si>
  <si>
    <t>Источники внутреннего финансирования дефицита
бюджета  городского округа  на 2020 год</t>
  </si>
  <si>
    <t>Источники внутреннего финансирования дефицита
бюджета городского округа  на плановый период  2021 и 2022 годов</t>
  </si>
  <si>
    <t>Сумма 2021 год, тыс. руб.</t>
  </si>
  <si>
    <t>Сумма
2022 год,
тыс. руб.</t>
  </si>
  <si>
    <t xml:space="preserve">   к решению Думы</t>
  </si>
  <si>
    <t xml:space="preserve">ПРИЛОЖЕНИЕ 6 </t>
  </si>
  <si>
    <t>ПРИЛОЖЕНИЕ 7</t>
  </si>
  <si>
    <t xml:space="preserve">  к решению Думы городского округа Кинель Самарской области               № 593 от 17.12.2019г. </t>
  </si>
  <si>
    <t xml:space="preserve">"ПРИЛОЖЕНИЕ 9  </t>
  </si>
  <si>
    <t>"ПРИЛОЖЕНИЕ 8              к решению Думы городского округа Кинель    Самарской области</t>
  </si>
  <si>
    <t>"</t>
  </si>
  <si>
    <t>городского округа Кинель    Самарской области                         № 527  от  30.01.2020 г.</t>
  </si>
</sst>
</file>

<file path=xl/styles.xml><?xml version="1.0" encoding="utf-8"?>
<styleSheet xmlns="http://schemas.openxmlformats.org/spreadsheetml/2006/main">
  <fonts count="7"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FFFF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2" fillId="0" borderId="1" xfId="0" applyNumberFormat="1" applyFont="1" applyFill="1" applyBorder="1" applyAlignment="1" applyProtection="1">
      <alignment horizontal="center" vertical="top" wrapText="1"/>
      <protection hidden="1"/>
    </xf>
    <xf numFmtId="49" fontId="3" fillId="0" borderId="1" xfId="0" applyNumberFormat="1" applyFont="1" applyFill="1" applyBorder="1" applyAlignment="1" applyProtection="1">
      <alignment horizontal="center" vertical="top" wrapText="1"/>
      <protection hidden="1"/>
    </xf>
    <xf numFmtId="14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3" fillId="0" borderId="2" xfId="0" applyNumberFormat="1" applyFont="1" applyFill="1" applyBorder="1" applyAlignment="1" applyProtection="1">
      <alignment horizontal="left" vertical="top" wrapText="1"/>
      <protection hidden="1"/>
    </xf>
    <xf numFmtId="0" fontId="3" fillId="0" borderId="5" xfId="0" applyNumberFormat="1" applyFont="1" applyFill="1" applyBorder="1" applyAlignment="1" applyProtection="1">
      <alignment horizontal="left" vertical="top" wrapText="1"/>
      <protection hidden="1"/>
    </xf>
    <xf numFmtId="0" fontId="3" fillId="0" borderId="3" xfId="0" applyNumberFormat="1" applyFont="1" applyFill="1" applyBorder="1" applyAlignment="1" applyProtection="1">
      <alignment horizontal="left" vertical="top" wrapText="1"/>
      <protection hidden="1"/>
    </xf>
    <xf numFmtId="0" fontId="1" fillId="0" borderId="1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14" fontId="1" fillId="0" borderId="4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left" vertical="top" wrapText="1"/>
      <protection hidden="1"/>
    </xf>
    <xf numFmtId="0" fontId="3" fillId="0" borderId="5" xfId="0" applyNumberFormat="1" applyFont="1" applyFill="1" applyBorder="1" applyAlignment="1" applyProtection="1">
      <alignment horizontal="left" vertical="top" wrapText="1"/>
      <protection hidden="1"/>
    </xf>
    <xf numFmtId="1" fontId="3" fillId="0" borderId="1" xfId="0" applyNumberFormat="1" applyFont="1" applyFill="1" applyBorder="1" applyAlignment="1" applyProtection="1">
      <alignment horizontal="center" vertical="top" wrapText="1"/>
      <protection hidden="1"/>
    </xf>
    <xf numFmtId="1" fontId="3" fillId="0" borderId="2" xfId="0" applyNumberFormat="1" applyFont="1" applyFill="1" applyBorder="1" applyAlignment="1" applyProtection="1">
      <alignment horizontal="center" vertical="top" wrapText="1"/>
      <protection hidden="1"/>
    </xf>
    <xf numFmtId="1" fontId="3" fillId="0" borderId="3" xfId="0" applyNumberFormat="1" applyFont="1" applyFill="1" applyBorder="1" applyAlignment="1" applyProtection="1">
      <alignment horizontal="center" vertical="top" wrapText="1"/>
      <protection hidden="1"/>
    </xf>
    <xf numFmtId="0" fontId="2" fillId="0" borderId="10" xfId="0" applyNumberFormat="1" applyFont="1" applyFill="1" applyBorder="1" applyAlignment="1" applyProtection="1">
      <alignment horizontal="left" vertical="top" wrapText="1"/>
      <protection hidden="1"/>
    </xf>
    <xf numFmtId="0" fontId="2" fillId="0" borderId="4" xfId="0" applyNumberFormat="1" applyFont="1" applyFill="1" applyBorder="1" applyAlignment="1" applyProtection="1">
      <alignment horizontal="left" vertical="top" wrapText="1"/>
      <protection hidden="1"/>
    </xf>
    <xf numFmtId="0" fontId="2" fillId="0" borderId="6" xfId="0" applyNumberFormat="1" applyFont="1" applyFill="1" applyBorder="1" applyAlignment="1" applyProtection="1">
      <alignment horizontal="left" vertical="top" wrapText="1"/>
      <protection hidden="1"/>
    </xf>
    <xf numFmtId="1" fontId="3" fillId="0" borderId="0" xfId="0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>
      <alignment horizontal="center" wrapText="1"/>
    </xf>
    <xf numFmtId="0" fontId="3" fillId="0" borderId="3" xfId="0" applyNumberFormat="1" applyFont="1" applyFill="1" applyBorder="1" applyAlignment="1" applyProtection="1">
      <alignment horizontal="left" vertical="top" wrapText="1"/>
      <protection hidden="1"/>
    </xf>
    <xf numFmtId="0" fontId="3" fillId="0" borderId="1" xfId="0" applyNumberFormat="1" applyFont="1" applyFill="1" applyBorder="1" applyAlignment="1" applyProtection="1">
      <alignment horizontal="left" vertical="top" wrapText="1"/>
      <protection hidden="1"/>
    </xf>
    <xf numFmtId="0" fontId="1" fillId="0" borderId="7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1" fontId="2" fillId="0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2" xfId="0" applyNumberFormat="1" applyFont="1" applyFill="1" applyBorder="1" applyAlignment="1" applyProtection="1">
      <alignment horizontal="left" vertical="top" wrapText="1"/>
      <protection hidden="1"/>
    </xf>
    <xf numFmtId="0" fontId="2" fillId="0" borderId="5" xfId="0" applyNumberFormat="1" applyFont="1" applyFill="1" applyBorder="1" applyAlignment="1" applyProtection="1">
      <alignment horizontal="left" vertical="top" wrapText="1"/>
      <protection hidden="1"/>
    </xf>
    <xf numFmtId="0" fontId="2" fillId="0" borderId="3" xfId="0" applyNumberFormat="1" applyFont="1" applyFill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>
      <alignment horizontal="center" vertical="top" wrapText="1"/>
    </xf>
    <xf numFmtId="1" fontId="3" fillId="0" borderId="11" xfId="0" applyNumberFormat="1" applyFont="1" applyFill="1" applyBorder="1" applyAlignment="1" applyProtection="1">
      <alignment horizontal="center" vertical="top" wrapText="1"/>
      <protection hidden="1"/>
    </xf>
    <xf numFmtId="0" fontId="0" fillId="0" borderId="3" xfId="0" applyBorder="1" applyAlignment="1">
      <alignment horizontal="center" vertical="top" wrapText="1"/>
    </xf>
    <xf numFmtId="1" fontId="2" fillId="0" borderId="12" xfId="0" applyNumberFormat="1" applyFont="1" applyFill="1" applyBorder="1" applyAlignment="1" applyProtection="1">
      <alignment horizontal="center" vertical="top" wrapText="1"/>
      <protection hidden="1"/>
    </xf>
    <xf numFmtId="0" fontId="1" fillId="0" borderId="8" xfId="0" applyFont="1" applyBorder="1" applyAlignment="1"/>
    <xf numFmtId="1" fontId="2" fillId="0" borderId="2" xfId="0" applyNumberFormat="1" applyFont="1" applyFill="1" applyBorder="1" applyAlignment="1" applyProtection="1">
      <alignment horizontal="center" vertical="top" wrapText="1"/>
      <protection hidden="1"/>
    </xf>
    <xf numFmtId="1" fontId="2" fillId="0" borderId="3" xfId="0" applyNumberFormat="1" applyFont="1" applyFill="1" applyBorder="1" applyAlignment="1" applyProtection="1">
      <alignment horizontal="center" vertical="top" wrapText="1"/>
      <protection hidden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view="pageBreakPreview" zoomScale="90" zoomScaleSheetLayoutView="90" workbookViewId="0">
      <selection activeCell="D4" sqref="D4:G4"/>
    </sheetView>
  </sheetViews>
  <sheetFormatPr defaultColWidth="9" defaultRowHeight="18"/>
  <cols>
    <col min="1" max="1" width="12.5" style="4" customWidth="1"/>
    <col min="2" max="2" width="26.59765625" style="4" customWidth="1"/>
    <col min="3" max="3" width="27.09765625" style="2" customWidth="1"/>
    <col min="4" max="4" width="3.69921875" style="2" customWidth="1"/>
    <col min="5" max="5" width="5.59765625" style="2" customWidth="1"/>
    <col min="6" max="6" width="3.69921875" style="2" customWidth="1"/>
    <col min="7" max="7" width="12.69921875" style="3" customWidth="1"/>
    <col min="8" max="8" width="2.3984375" style="2" customWidth="1"/>
    <col min="9" max="16384" width="9" style="1"/>
  </cols>
  <sheetData>
    <row r="1" spans="1:8">
      <c r="D1" s="36" t="s">
        <v>60</v>
      </c>
      <c r="E1" s="35"/>
      <c r="F1" s="35"/>
      <c r="G1" s="35"/>
    </row>
    <row r="2" spans="1:8">
      <c r="D2" s="36" t="s">
        <v>59</v>
      </c>
      <c r="E2" s="35"/>
      <c r="F2" s="35"/>
      <c r="G2" s="35"/>
    </row>
    <row r="3" spans="1:8" ht="93.75" customHeight="1">
      <c r="D3" s="34" t="s">
        <v>66</v>
      </c>
      <c r="E3" s="35"/>
      <c r="F3" s="35"/>
      <c r="G3" s="35"/>
    </row>
    <row r="4" spans="1:8" ht="103.5" customHeight="1">
      <c r="D4" s="34" t="s">
        <v>64</v>
      </c>
      <c r="E4" s="35"/>
      <c r="F4" s="35"/>
      <c r="G4" s="35"/>
    </row>
    <row r="5" spans="1:8">
      <c r="D5" s="16" t="s">
        <v>14</v>
      </c>
      <c r="E5" s="29">
        <v>513</v>
      </c>
      <c r="F5" s="2" t="s">
        <v>15</v>
      </c>
      <c r="G5" s="30">
        <v>43816</v>
      </c>
      <c r="H5" s="2" t="s">
        <v>16</v>
      </c>
    </row>
    <row r="6" spans="1:8" ht="9.75" customHeight="1"/>
    <row r="7" spans="1:8" s="6" customFormat="1" ht="55.5" customHeight="1">
      <c r="A7" s="46" t="s">
        <v>55</v>
      </c>
      <c r="B7" s="46"/>
      <c r="C7" s="46"/>
      <c r="D7" s="46"/>
      <c r="E7" s="46"/>
      <c r="F7" s="46"/>
      <c r="G7" s="46"/>
      <c r="H7" s="46"/>
    </row>
    <row r="8" spans="1:8" s="6" customFormat="1" ht="9.75" customHeight="1">
      <c r="A8" s="8"/>
      <c r="B8" s="8"/>
      <c r="C8" s="9"/>
      <c r="D8" s="9"/>
      <c r="E8" s="9"/>
      <c r="F8" s="9"/>
      <c r="G8" s="10"/>
      <c r="H8" s="9"/>
    </row>
    <row r="9" spans="1:8" s="6" customFormat="1" ht="38.25" customHeight="1">
      <c r="A9" s="49" t="s">
        <v>45</v>
      </c>
      <c r="B9" s="22"/>
      <c r="C9" s="55" t="s">
        <v>54</v>
      </c>
      <c r="D9" s="56"/>
      <c r="E9" s="56"/>
      <c r="F9" s="52"/>
      <c r="G9" s="51" t="s">
        <v>10</v>
      </c>
      <c r="H9" s="52"/>
    </row>
    <row r="10" spans="1:8" s="7" customFormat="1" ht="36.75" customHeight="1">
      <c r="A10" s="50"/>
      <c r="B10" s="23" t="s">
        <v>46</v>
      </c>
      <c r="C10" s="57"/>
      <c r="D10" s="57"/>
      <c r="E10" s="57"/>
      <c r="F10" s="54"/>
      <c r="G10" s="53"/>
      <c r="H10" s="54"/>
    </row>
    <row r="11" spans="1:8" s="6" customFormat="1" ht="37.5" customHeight="1">
      <c r="A11" s="11"/>
      <c r="B11" s="21" t="s">
        <v>12</v>
      </c>
      <c r="C11" s="42" t="s">
        <v>11</v>
      </c>
      <c r="D11" s="43"/>
      <c r="E11" s="43"/>
      <c r="F11" s="44"/>
      <c r="G11" s="58">
        <f>G12+G22+G31+G17</f>
        <v>186</v>
      </c>
      <c r="H11" s="58"/>
    </row>
    <row r="12" spans="1:8" s="5" customFormat="1" ht="37.5" customHeight="1">
      <c r="A12" s="11">
        <v>606</v>
      </c>
      <c r="B12" s="13" t="s">
        <v>4</v>
      </c>
      <c r="C12" s="59" t="s">
        <v>0</v>
      </c>
      <c r="D12" s="60"/>
      <c r="E12" s="60"/>
      <c r="F12" s="61"/>
      <c r="G12" s="58">
        <f>G13-G15</f>
        <v>-4140</v>
      </c>
      <c r="H12" s="58"/>
    </row>
    <row r="13" spans="1:8" s="5" customFormat="1" ht="56.25" customHeight="1">
      <c r="A13" s="11"/>
      <c r="B13" s="14" t="s">
        <v>5</v>
      </c>
      <c r="C13" s="37" t="s">
        <v>1</v>
      </c>
      <c r="D13" s="38"/>
      <c r="E13" s="38"/>
      <c r="F13" s="47"/>
      <c r="G13" s="39">
        <f>G14</f>
        <v>35000</v>
      </c>
      <c r="H13" s="39"/>
    </row>
    <row r="14" spans="1:8" s="5" customFormat="1" ht="78.75" customHeight="1">
      <c r="A14" s="11"/>
      <c r="B14" s="14" t="s">
        <v>36</v>
      </c>
      <c r="C14" s="48" t="s">
        <v>48</v>
      </c>
      <c r="D14" s="48"/>
      <c r="E14" s="48"/>
      <c r="F14" s="48"/>
      <c r="G14" s="39">
        <v>35000</v>
      </c>
      <c r="H14" s="39"/>
    </row>
    <row r="15" spans="1:8" s="5" customFormat="1" ht="56.25" customHeight="1">
      <c r="A15" s="11"/>
      <c r="B15" s="14" t="s">
        <v>6</v>
      </c>
      <c r="C15" s="37" t="s">
        <v>2</v>
      </c>
      <c r="D15" s="38"/>
      <c r="E15" s="38"/>
      <c r="F15" s="47"/>
      <c r="G15" s="39">
        <f>G16</f>
        <v>39140</v>
      </c>
      <c r="H15" s="39"/>
    </row>
    <row r="16" spans="1:8" s="5" customFormat="1" ht="75" customHeight="1">
      <c r="A16" s="11"/>
      <c r="B16" s="14" t="s">
        <v>49</v>
      </c>
      <c r="C16" s="37" t="s">
        <v>50</v>
      </c>
      <c r="D16" s="38"/>
      <c r="E16" s="38"/>
      <c r="F16" s="47"/>
      <c r="G16" s="39">
        <f>35000+4140</f>
        <v>39140</v>
      </c>
      <c r="H16" s="39"/>
    </row>
    <row r="17" spans="1:11" s="5" customFormat="1" ht="60.75" hidden="1" customHeight="1">
      <c r="A17" s="11"/>
      <c r="B17" s="13" t="s">
        <v>18</v>
      </c>
      <c r="C17" s="59" t="s">
        <v>19</v>
      </c>
      <c r="D17" s="60"/>
      <c r="E17" s="60"/>
      <c r="F17" s="61"/>
      <c r="G17" s="58">
        <f>G18-G20</f>
        <v>0</v>
      </c>
      <c r="H17" s="58"/>
    </row>
    <row r="18" spans="1:11" s="5" customFormat="1" ht="93.75" hidden="1" customHeight="1">
      <c r="A18" s="11"/>
      <c r="B18" s="14" t="s">
        <v>17</v>
      </c>
      <c r="C18" s="48" t="s">
        <v>20</v>
      </c>
      <c r="D18" s="48"/>
      <c r="E18" s="48"/>
      <c r="F18" s="48"/>
      <c r="G18" s="39">
        <f>G19</f>
        <v>0</v>
      </c>
      <c r="H18" s="39"/>
      <c r="I18" s="24"/>
      <c r="J18" s="24"/>
      <c r="K18" s="24"/>
    </row>
    <row r="19" spans="1:11" s="5" customFormat="1" ht="37.5" hidden="1" customHeight="1">
      <c r="A19" s="11"/>
      <c r="B19" s="14" t="s">
        <v>38</v>
      </c>
      <c r="C19" s="48" t="s">
        <v>39</v>
      </c>
      <c r="D19" s="48"/>
      <c r="E19" s="48"/>
      <c r="F19" s="48"/>
      <c r="G19" s="39">
        <v>0</v>
      </c>
      <c r="H19" s="39"/>
      <c r="I19" s="45"/>
      <c r="J19" s="45"/>
      <c r="K19" s="24"/>
    </row>
    <row r="20" spans="1:11" s="5" customFormat="1" ht="37.5" hidden="1" customHeight="1">
      <c r="A20" s="11"/>
      <c r="B20" s="14" t="s">
        <v>22</v>
      </c>
      <c r="C20" s="48" t="s">
        <v>21</v>
      </c>
      <c r="D20" s="48"/>
      <c r="E20" s="48"/>
      <c r="F20" s="48"/>
      <c r="G20" s="39">
        <f>G21</f>
        <v>0</v>
      </c>
      <c r="H20" s="39"/>
      <c r="I20" s="24"/>
      <c r="J20" s="24"/>
      <c r="K20" s="24"/>
    </row>
    <row r="21" spans="1:11" s="5" customFormat="1" ht="37.5" hidden="1" customHeight="1">
      <c r="A21" s="11"/>
      <c r="B21" s="14"/>
      <c r="C21" s="25"/>
      <c r="D21" s="26"/>
      <c r="E21" s="26"/>
      <c r="F21" s="27"/>
      <c r="G21" s="39">
        <v>0</v>
      </c>
      <c r="H21" s="39"/>
      <c r="I21" s="24"/>
      <c r="J21" s="24"/>
      <c r="K21" s="24"/>
    </row>
    <row r="22" spans="1:11" s="5" customFormat="1" ht="37.5" customHeight="1">
      <c r="A22" s="11">
        <v>909</v>
      </c>
      <c r="B22" s="13" t="s">
        <v>7</v>
      </c>
      <c r="C22" s="59" t="s">
        <v>26</v>
      </c>
      <c r="D22" s="60"/>
      <c r="E22" s="60"/>
      <c r="F22" s="61"/>
      <c r="G22" s="65">
        <f>-G25+G30</f>
        <v>4326</v>
      </c>
      <c r="H22" s="65"/>
    </row>
    <row r="23" spans="1:11" s="5" customFormat="1" ht="56.25" customHeight="1">
      <c r="A23" s="11"/>
      <c r="B23" s="14" t="s">
        <v>25</v>
      </c>
      <c r="C23" s="37" t="s">
        <v>24</v>
      </c>
      <c r="D23" s="38"/>
      <c r="E23" s="38"/>
      <c r="F23" s="38"/>
      <c r="G23" s="40">
        <f>G26</f>
        <v>899025</v>
      </c>
      <c r="H23" s="62"/>
    </row>
    <row r="24" spans="1:11" s="5" customFormat="1" ht="39" customHeight="1">
      <c r="A24" s="11"/>
      <c r="B24" s="14" t="s">
        <v>28</v>
      </c>
      <c r="C24" s="37" t="s">
        <v>29</v>
      </c>
      <c r="D24" s="38"/>
      <c r="E24" s="38"/>
      <c r="F24" s="38"/>
      <c r="G24" s="40">
        <f>G26</f>
        <v>899025</v>
      </c>
      <c r="H24" s="64"/>
    </row>
    <row r="25" spans="1:11" s="5" customFormat="1" ht="40.5" customHeight="1">
      <c r="A25" s="11"/>
      <c r="B25" s="14" t="s">
        <v>8</v>
      </c>
      <c r="C25" s="37" t="s">
        <v>27</v>
      </c>
      <c r="D25" s="38"/>
      <c r="E25" s="38"/>
      <c r="F25" s="38"/>
      <c r="G25" s="40">
        <f>G26</f>
        <v>899025</v>
      </c>
      <c r="H25" s="64"/>
    </row>
    <row r="26" spans="1:11" s="5" customFormat="1" ht="40.5" customHeight="1">
      <c r="A26" s="11"/>
      <c r="B26" s="14" t="s">
        <v>30</v>
      </c>
      <c r="C26" s="37" t="s">
        <v>31</v>
      </c>
      <c r="D26" s="38"/>
      <c r="E26" s="38"/>
      <c r="F26" s="47"/>
      <c r="G26" s="63">
        <f>I26+G13</f>
        <v>899025</v>
      </c>
      <c r="H26" s="63"/>
      <c r="I26" s="5">
        <v>864025</v>
      </c>
    </row>
    <row r="27" spans="1:11" s="5" customFormat="1" ht="42.75" customHeight="1">
      <c r="A27" s="11"/>
      <c r="B27" s="14" t="s">
        <v>32</v>
      </c>
      <c r="C27" s="37" t="s">
        <v>33</v>
      </c>
      <c r="D27" s="38"/>
      <c r="E27" s="38"/>
      <c r="F27" s="38"/>
      <c r="G27" s="40">
        <f>G30</f>
        <v>903351</v>
      </c>
      <c r="H27" s="41"/>
    </row>
    <row r="28" spans="1:11" s="5" customFormat="1" ht="42.75" customHeight="1">
      <c r="A28" s="11"/>
      <c r="B28" s="14" t="s">
        <v>34</v>
      </c>
      <c r="C28" s="37" t="s">
        <v>35</v>
      </c>
      <c r="D28" s="38"/>
      <c r="E28" s="38"/>
      <c r="F28" s="38"/>
      <c r="G28" s="40">
        <f>G30</f>
        <v>903351</v>
      </c>
      <c r="H28" s="41"/>
    </row>
    <row r="29" spans="1:11" s="5" customFormat="1" ht="42.75" customHeight="1">
      <c r="A29" s="11"/>
      <c r="B29" s="14" t="s">
        <v>9</v>
      </c>
      <c r="C29" s="37" t="s">
        <v>43</v>
      </c>
      <c r="D29" s="38"/>
      <c r="E29" s="38"/>
      <c r="F29" s="38"/>
      <c r="G29" s="40">
        <f>G30</f>
        <v>903351</v>
      </c>
      <c r="H29" s="41"/>
    </row>
    <row r="30" spans="1:11" ht="42.75" customHeight="1">
      <c r="A30" s="11"/>
      <c r="B30" s="14" t="s">
        <v>41</v>
      </c>
      <c r="C30" s="37" t="s">
        <v>42</v>
      </c>
      <c r="D30" s="38"/>
      <c r="E30" s="38"/>
      <c r="F30" s="38"/>
      <c r="G30" s="39">
        <f>I30+G16</f>
        <v>903351</v>
      </c>
      <c r="H30" s="39"/>
      <c r="I30" s="5">
        <v>864211</v>
      </c>
      <c r="J30" s="5"/>
      <c r="K30" s="5">
        <f>I30-I26</f>
        <v>186</v>
      </c>
    </row>
    <row r="31" spans="1:11" ht="16.5" customHeight="1">
      <c r="A31" s="2" t="s">
        <v>65</v>
      </c>
    </row>
    <row r="35" spans="2:5">
      <c r="B35" s="2"/>
      <c r="E35" s="32"/>
    </row>
    <row r="40" spans="2:5">
      <c r="E40" s="31"/>
    </row>
  </sheetData>
  <mergeCells count="48">
    <mergeCell ref="G28:H28"/>
    <mergeCell ref="G23:H23"/>
    <mergeCell ref="G21:H21"/>
    <mergeCell ref="G27:H27"/>
    <mergeCell ref="G26:H26"/>
    <mergeCell ref="G25:H25"/>
    <mergeCell ref="G24:H24"/>
    <mergeCell ref="G22:H22"/>
    <mergeCell ref="C12:F12"/>
    <mergeCell ref="G19:H19"/>
    <mergeCell ref="C17:F17"/>
    <mergeCell ref="C26:F26"/>
    <mergeCell ref="C20:F20"/>
    <mergeCell ref="C25:F25"/>
    <mergeCell ref="C22:F22"/>
    <mergeCell ref="G17:H17"/>
    <mergeCell ref="I19:J19"/>
    <mergeCell ref="A7:H7"/>
    <mergeCell ref="C13:F13"/>
    <mergeCell ref="C14:F14"/>
    <mergeCell ref="A9:A10"/>
    <mergeCell ref="G9:H10"/>
    <mergeCell ref="C9:F10"/>
    <mergeCell ref="G11:H11"/>
    <mergeCell ref="G12:H12"/>
    <mergeCell ref="C15:F15"/>
    <mergeCell ref="G15:H15"/>
    <mergeCell ref="C16:F16"/>
    <mergeCell ref="G16:H16"/>
    <mergeCell ref="C18:F18"/>
    <mergeCell ref="G18:H18"/>
    <mergeCell ref="C19:F19"/>
    <mergeCell ref="D3:G3"/>
    <mergeCell ref="D2:G2"/>
    <mergeCell ref="D1:G1"/>
    <mergeCell ref="D4:G4"/>
    <mergeCell ref="C30:F30"/>
    <mergeCell ref="G30:H30"/>
    <mergeCell ref="G29:H29"/>
    <mergeCell ref="C29:F29"/>
    <mergeCell ref="G20:H20"/>
    <mergeCell ref="C24:F24"/>
    <mergeCell ref="C28:F28"/>
    <mergeCell ref="C23:F23"/>
    <mergeCell ref="C27:F27"/>
    <mergeCell ref="G14:H14"/>
    <mergeCell ref="G13:H13"/>
    <mergeCell ref="C11:F11"/>
  </mergeCells>
  <pageMargins left="0.78740157480314965" right="0.39370078740157483" top="0.39370078740157483" bottom="0.39370078740157483" header="0.31496062992125984" footer="0.31496062992125984"/>
  <pageSetup paperSize="9" scale="7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SheetLayoutView="100" workbookViewId="0">
      <selection activeCell="I5" sqref="I5"/>
    </sheetView>
  </sheetViews>
  <sheetFormatPr defaultColWidth="9" defaultRowHeight="18"/>
  <cols>
    <col min="1" max="1" width="9.5" style="4" customWidth="1"/>
    <col min="2" max="2" width="26.59765625" style="4" customWidth="1"/>
    <col min="3" max="3" width="27.09765625" style="2" customWidth="1"/>
    <col min="4" max="4" width="3.69921875" style="2" customWidth="1"/>
    <col min="5" max="5" width="5.59765625" style="2" customWidth="1"/>
    <col min="6" max="6" width="3.69921875" style="2" customWidth="1"/>
    <col min="7" max="7" width="10.19921875" style="3" customWidth="1"/>
    <col min="8" max="8" width="4.09765625" style="2" customWidth="1"/>
    <col min="9" max="9" width="12.69921875" style="2" customWidth="1"/>
    <col min="10" max="10" width="2.3984375" style="2" customWidth="1"/>
    <col min="11" max="16384" width="9" style="1"/>
  </cols>
  <sheetData>
    <row r="1" spans="1:10">
      <c r="F1" s="36" t="s">
        <v>61</v>
      </c>
      <c r="G1" s="36"/>
      <c r="H1" s="36"/>
      <c r="I1" s="36"/>
    </row>
    <row r="2" spans="1:10">
      <c r="F2" s="36" t="s">
        <v>13</v>
      </c>
      <c r="G2" s="36"/>
      <c r="H2" s="36"/>
      <c r="I2" s="36"/>
    </row>
    <row r="3" spans="1:10" ht="35.25" customHeight="1">
      <c r="F3" s="34" t="s">
        <v>53</v>
      </c>
      <c r="G3" s="34"/>
      <c r="H3" s="34"/>
      <c r="I3" s="34"/>
    </row>
    <row r="4" spans="1:10">
      <c r="F4" s="16" t="s">
        <v>14</v>
      </c>
      <c r="G4" s="17">
        <v>527</v>
      </c>
      <c r="H4" s="4" t="s">
        <v>15</v>
      </c>
      <c r="I4" s="15">
        <v>43860</v>
      </c>
      <c r="J4" s="2" t="s">
        <v>16</v>
      </c>
    </row>
    <row r="5" spans="1:10" ht="8.25" customHeight="1">
      <c r="F5" s="16"/>
      <c r="G5" s="18"/>
      <c r="H5" s="4"/>
      <c r="I5" s="19"/>
    </row>
    <row r="6" spans="1:10" ht="18.75" customHeight="1">
      <c r="F6" s="76" t="s">
        <v>63</v>
      </c>
      <c r="G6" s="76"/>
      <c r="H6" s="76"/>
      <c r="I6" s="76"/>
    </row>
    <row r="7" spans="1:10" ht="75" customHeight="1">
      <c r="F7" s="75" t="s">
        <v>62</v>
      </c>
      <c r="G7" s="75"/>
      <c r="H7" s="75"/>
      <c r="I7" s="75"/>
    </row>
    <row r="8" spans="1:10" s="6" customFormat="1" ht="72" customHeight="1">
      <c r="A8" s="46" t="s">
        <v>56</v>
      </c>
      <c r="B8" s="46"/>
      <c r="C8" s="46"/>
      <c r="D8" s="46"/>
      <c r="E8" s="46"/>
      <c r="F8" s="46"/>
      <c r="G8" s="46"/>
      <c r="H8" s="46"/>
      <c r="I8" s="46"/>
      <c r="J8" s="46"/>
    </row>
    <row r="9" spans="1:10" s="6" customFormat="1" ht="9.75" customHeight="1">
      <c r="A9" s="33"/>
      <c r="B9" s="33"/>
      <c r="C9" s="9"/>
      <c r="D9" s="9"/>
      <c r="E9" s="9"/>
      <c r="F9" s="9"/>
      <c r="G9" s="10"/>
      <c r="H9" s="9"/>
      <c r="I9" s="9"/>
      <c r="J9" s="9"/>
    </row>
    <row r="10" spans="1:10" s="6" customFormat="1" ht="33.75" customHeight="1">
      <c r="A10" s="72" t="s">
        <v>45</v>
      </c>
      <c r="B10" s="22"/>
      <c r="C10" s="51" t="s">
        <v>47</v>
      </c>
      <c r="D10" s="55"/>
      <c r="E10" s="55"/>
      <c r="F10" s="69"/>
      <c r="G10" s="51" t="s">
        <v>57</v>
      </c>
      <c r="H10" s="69"/>
      <c r="I10" s="51" t="s">
        <v>58</v>
      </c>
      <c r="J10" s="69"/>
    </row>
    <row r="11" spans="1:10" s="7" customFormat="1" ht="62.25" customHeight="1">
      <c r="A11" s="73"/>
      <c r="B11" s="23" t="s">
        <v>46</v>
      </c>
      <c r="C11" s="70"/>
      <c r="D11" s="74"/>
      <c r="E11" s="74"/>
      <c r="F11" s="71"/>
      <c r="G11" s="70"/>
      <c r="H11" s="71"/>
      <c r="I11" s="70"/>
      <c r="J11" s="71"/>
    </row>
    <row r="12" spans="1:10" s="6" customFormat="1" ht="43.5" customHeight="1">
      <c r="A12" s="11"/>
      <c r="B12" s="12" t="s">
        <v>12</v>
      </c>
      <c r="C12" s="59" t="s">
        <v>11</v>
      </c>
      <c r="D12" s="60"/>
      <c r="E12" s="60"/>
      <c r="F12" s="61"/>
      <c r="G12" s="67">
        <v>2731</v>
      </c>
      <c r="H12" s="68"/>
      <c r="I12" s="67">
        <v>0</v>
      </c>
      <c r="J12" s="68"/>
    </row>
    <row r="13" spans="1:10" s="5" customFormat="1" ht="43.5" customHeight="1">
      <c r="A13" s="11">
        <v>606</v>
      </c>
      <c r="B13" s="13" t="s">
        <v>4</v>
      </c>
      <c r="C13" s="59" t="s">
        <v>0</v>
      </c>
      <c r="D13" s="60"/>
      <c r="E13" s="60"/>
      <c r="F13" s="61"/>
      <c r="G13" s="67">
        <v>0</v>
      </c>
      <c r="H13" s="68"/>
      <c r="I13" s="67">
        <v>0</v>
      </c>
      <c r="J13" s="68"/>
    </row>
    <row r="14" spans="1:10" s="5" customFormat="1" ht="56.25" customHeight="1">
      <c r="A14" s="11"/>
      <c r="B14" s="14" t="s">
        <v>5</v>
      </c>
      <c r="C14" s="37" t="s">
        <v>1</v>
      </c>
      <c r="D14" s="38"/>
      <c r="E14" s="38"/>
      <c r="F14" s="47"/>
      <c r="G14" s="40">
        <v>9000</v>
      </c>
      <c r="H14" s="41"/>
      <c r="I14" s="40">
        <v>18000</v>
      </c>
      <c r="J14" s="41"/>
    </row>
    <row r="15" spans="1:10" s="5" customFormat="1" ht="73.5" customHeight="1">
      <c r="A15" s="11"/>
      <c r="B15" s="14" t="s">
        <v>36</v>
      </c>
      <c r="C15" s="37" t="s">
        <v>37</v>
      </c>
      <c r="D15" s="38"/>
      <c r="E15" s="38"/>
      <c r="F15" s="47"/>
      <c r="G15" s="40">
        <v>9000</v>
      </c>
      <c r="H15" s="41"/>
      <c r="I15" s="40">
        <v>18000</v>
      </c>
      <c r="J15" s="41"/>
    </row>
    <row r="16" spans="1:10" s="5" customFormat="1" ht="56.25" customHeight="1">
      <c r="A16" s="11"/>
      <c r="B16" s="14" t="s">
        <v>6</v>
      </c>
      <c r="C16" s="37" t="s">
        <v>51</v>
      </c>
      <c r="D16" s="38"/>
      <c r="E16" s="38"/>
      <c r="F16" s="47"/>
      <c r="G16" s="40">
        <v>9000</v>
      </c>
      <c r="H16" s="41"/>
      <c r="I16" s="40">
        <v>18000</v>
      </c>
      <c r="J16" s="41"/>
    </row>
    <row r="17" spans="1:12" s="5" customFormat="1" ht="75" customHeight="1">
      <c r="A17" s="11"/>
      <c r="B17" s="14" t="s">
        <v>49</v>
      </c>
      <c r="C17" s="37" t="s">
        <v>52</v>
      </c>
      <c r="D17" s="38"/>
      <c r="E17" s="38"/>
      <c r="F17" s="47"/>
      <c r="G17" s="40">
        <v>9000</v>
      </c>
      <c r="H17" s="41"/>
      <c r="I17" s="40">
        <v>18000</v>
      </c>
      <c r="J17" s="41"/>
    </row>
    <row r="18" spans="1:12" s="5" customFormat="1" ht="75" hidden="1" customHeight="1">
      <c r="A18" s="11"/>
      <c r="B18" s="13" t="s">
        <v>18</v>
      </c>
      <c r="C18" s="59" t="s">
        <v>19</v>
      </c>
      <c r="D18" s="60"/>
      <c r="E18" s="60"/>
      <c r="F18" s="61"/>
      <c r="G18" s="67"/>
      <c r="H18" s="68"/>
      <c r="I18" s="67">
        <v>0</v>
      </c>
      <c r="J18" s="68"/>
    </row>
    <row r="19" spans="1:12" s="5" customFormat="1" ht="93" hidden="1" customHeight="1">
      <c r="A19" s="11"/>
      <c r="B19" s="14" t="s">
        <v>23</v>
      </c>
      <c r="C19" s="37" t="s">
        <v>20</v>
      </c>
      <c r="D19" s="38"/>
      <c r="E19" s="38"/>
      <c r="F19" s="47"/>
      <c r="G19" s="40"/>
      <c r="H19" s="41"/>
      <c r="I19" s="40"/>
      <c r="J19" s="41"/>
    </row>
    <row r="20" spans="1:12" s="5" customFormat="1" ht="93" hidden="1" customHeight="1">
      <c r="A20" s="11"/>
      <c r="B20" s="14" t="s">
        <v>38</v>
      </c>
      <c r="C20" s="37" t="s">
        <v>39</v>
      </c>
      <c r="D20" s="38"/>
      <c r="E20" s="38"/>
      <c r="F20" s="47"/>
      <c r="G20" s="40"/>
      <c r="H20" s="41"/>
      <c r="I20" s="40"/>
      <c r="J20" s="41"/>
    </row>
    <row r="21" spans="1:12" s="5" customFormat="1" ht="43.5" hidden="1" customHeight="1">
      <c r="A21" s="11"/>
      <c r="B21" s="14" t="s">
        <v>22</v>
      </c>
      <c r="C21" s="37" t="s">
        <v>21</v>
      </c>
      <c r="D21" s="38"/>
      <c r="E21" s="38"/>
      <c r="F21" s="47"/>
      <c r="G21" s="40"/>
      <c r="H21" s="41"/>
      <c r="I21" s="40"/>
      <c r="J21" s="41"/>
    </row>
    <row r="22" spans="1:12" s="5" customFormat="1" ht="36" hidden="1" customHeight="1">
      <c r="A22" s="11"/>
      <c r="B22" s="14" t="s">
        <v>40</v>
      </c>
      <c r="C22" s="37" t="s">
        <v>44</v>
      </c>
      <c r="D22" s="38"/>
      <c r="E22" s="38"/>
      <c r="F22" s="47"/>
      <c r="G22" s="40"/>
      <c r="H22" s="41"/>
      <c r="I22" s="40"/>
      <c r="J22" s="41"/>
    </row>
    <row r="23" spans="1:12" s="5" customFormat="1" ht="37.5" customHeight="1">
      <c r="A23" s="11">
        <v>909</v>
      </c>
      <c r="B23" s="13" t="s">
        <v>7</v>
      </c>
      <c r="C23" s="59" t="s">
        <v>3</v>
      </c>
      <c r="D23" s="60"/>
      <c r="E23" s="60"/>
      <c r="F23" s="61"/>
      <c r="G23" s="67">
        <v>2731</v>
      </c>
      <c r="H23" s="68"/>
      <c r="I23" s="67">
        <v>0</v>
      </c>
      <c r="J23" s="68"/>
    </row>
    <row r="24" spans="1:12" ht="36.75" customHeight="1">
      <c r="A24" s="11"/>
      <c r="B24" s="14" t="s">
        <v>25</v>
      </c>
      <c r="C24" s="37" t="s">
        <v>24</v>
      </c>
      <c r="D24" s="38"/>
      <c r="E24" s="38"/>
      <c r="F24" s="47"/>
      <c r="G24" s="40">
        <v>958074</v>
      </c>
      <c r="H24" s="41"/>
      <c r="I24" s="40">
        <v>982636</v>
      </c>
      <c r="J24" s="41"/>
      <c r="K24" s="5"/>
      <c r="L24" s="5"/>
    </row>
    <row r="25" spans="1:12" ht="37.5" customHeight="1">
      <c r="A25" s="11"/>
      <c r="B25" s="14" t="s">
        <v>28</v>
      </c>
      <c r="C25" s="37" t="s">
        <v>29</v>
      </c>
      <c r="D25" s="38"/>
      <c r="E25" s="38"/>
      <c r="F25" s="47"/>
      <c r="G25" s="40">
        <v>958074</v>
      </c>
      <c r="H25" s="41"/>
      <c r="I25" s="40">
        <v>982636</v>
      </c>
      <c r="J25" s="41"/>
      <c r="K25" s="5"/>
      <c r="L25" s="5"/>
    </row>
    <row r="26" spans="1:12" ht="37.5" customHeight="1">
      <c r="A26" s="20"/>
      <c r="B26" s="14" t="s">
        <v>8</v>
      </c>
      <c r="C26" s="37" t="s">
        <v>27</v>
      </c>
      <c r="D26" s="38"/>
      <c r="E26" s="38"/>
      <c r="F26" s="47"/>
      <c r="G26" s="40">
        <v>958074</v>
      </c>
      <c r="H26" s="41"/>
      <c r="I26" s="40">
        <v>982636</v>
      </c>
      <c r="J26" s="41"/>
    </row>
    <row r="27" spans="1:12" ht="38.25" customHeight="1">
      <c r="A27" s="20"/>
      <c r="B27" s="14" t="s">
        <v>30</v>
      </c>
      <c r="C27" s="37" t="s">
        <v>31</v>
      </c>
      <c r="D27" s="38"/>
      <c r="E27" s="38"/>
      <c r="F27" s="47"/>
      <c r="G27" s="40">
        <v>958074</v>
      </c>
      <c r="H27" s="41"/>
      <c r="I27" s="40">
        <v>982636</v>
      </c>
      <c r="J27" s="41"/>
      <c r="K27" s="5">
        <v>949074</v>
      </c>
      <c r="L27" s="5">
        <v>964636</v>
      </c>
    </row>
    <row r="28" spans="1:12" ht="48" customHeight="1">
      <c r="A28" s="20"/>
      <c r="B28" s="14" t="s">
        <v>32</v>
      </c>
      <c r="C28" s="37" t="s">
        <v>33</v>
      </c>
      <c r="D28" s="38"/>
      <c r="E28" s="38"/>
      <c r="F28" s="47"/>
      <c r="G28" s="40">
        <v>960805</v>
      </c>
      <c r="H28" s="41"/>
      <c r="I28" s="40">
        <v>982636</v>
      </c>
      <c r="J28" s="41"/>
    </row>
    <row r="29" spans="1:12" ht="47.25" customHeight="1">
      <c r="A29" s="20"/>
      <c r="B29" s="14" t="s">
        <v>34</v>
      </c>
      <c r="C29" s="37" t="s">
        <v>35</v>
      </c>
      <c r="D29" s="38"/>
      <c r="E29" s="38"/>
      <c r="F29" s="47"/>
      <c r="G29" s="40">
        <v>960805</v>
      </c>
      <c r="H29" s="41"/>
      <c r="I29" s="40">
        <v>982636</v>
      </c>
      <c r="J29" s="41"/>
    </row>
    <row r="30" spans="1:12" ht="35.25" customHeight="1">
      <c r="A30" s="20"/>
      <c r="B30" s="14" t="s">
        <v>9</v>
      </c>
      <c r="C30" s="37" t="s">
        <v>43</v>
      </c>
      <c r="D30" s="38"/>
      <c r="E30" s="38"/>
      <c r="F30" s="47"/>
      <c r="G30" s="40">
        <v>960805</v>
      </c>
      <c r="H30" s="41"/>
      <c r="I30" s="40">
        <v>982636</v>
      </c>
      <c r="J30" s="41"/>
    </row>
    <row r="31" spans="1:12" ht="55.5" customHeight="1">
      <c r="A31" s="28"/>
      <c r="B31" s="14" t="s">
        <v>41</v>
      </c>
      <c r="C31" s="37" t="s">
        <v>42</v>
      </c>
      <c r="D31" s="38"/>
      <c r="E31" s="38"/>
      <c r="F31" s="47"/>
      <c r="G31" s="40">
        <v>960805</v>
      </c>
      <c r="H31" s="41"/>
      <c r="I31" s="40">
        <v>982636</v>
      </c>
      <c r="J31" s="41"/>
      <c r="K31" s="5">
        <v>951805</v>
      </c>
      <c r="L31" s="5">
        <v>964636</v>
      </c>
    </row>
    <row r="32" spans="1:12" ht="21" customHeight="1">
      <c r="A32" s="66" t="s">
        <v>65</v>
      </c>
      <c r="B32" s="66"/>
      <c r="C32" s="66"/>
      <c r="D32" s="66"/>
      <c r="E32" s="66"/>
      <c r="F32" s="66"/>
      <c r="G32" s="66"/>
      <c r="H32" s="66"/>
      <c r="I32" s="66"/>
      <c r="J32" s="66"/>
      <c r="K32" s="5"/>
      <c r="L32" s="5"/>
    </row>
    <row r="33" spans="3:8">
      <c r="C33" s="4"/>
      <c r="G33" s="2"/>
      <c r="H33" s="3"/>
    </row>
  </sheetData>
  <mergeCells count="71">
    <mergeCell ref="F7:I7"/>
    <mergeCell ref="F1:I1"/>
    <mergeCell ref="F2:I2"/>
    <mergeCell ref="F6:I6"/>
    <mergeCell ref="C30:F30"/>
    <mergeCell ref="G30:H30"/>
    <mergeCell ref="I30:J30"/>
    <mergeCell ref="I24:J24"/>
    <mergeCell ref="I25:J25"/>
    <mergeCell ref="I26:J26"/>
    <mergeCell ref="I27:J27"/>
    <mergeCell ref="C25:F25"/>
    <mergeCell ref="G25:H25"/>
    <mergeCell ref="C26:F26"/>
    <mergeCell ref="G26:H26"/>
    <mergeCell ref="C27:F27"/>
    <mergeCell ref="C31:F31"/>
    <mergeCell ref="G31:H31"/>
    <mergeCell ref="I31:J31"/>
    <mergeCell ref="C28:F28"/>
    <mergeCell ref="G28:H28"/>
    <mergeCell ref="C29:F29"/>
    <mergeCell ref="G29:H29"/>
    <mergeCell ref="I28:J28"/>
    <mergeCell ref="I29:J29"/>
    <mergeCell ref="G27:H27"/>
    <mergeCell ref="C24:F24"/>
    <mergeCell ref="G24:H24"/>
    <mergeCell ref="I23:J23"/>
    <mergeCell ref="G23:H23"/>
    <mergeCell ref="C23:F23"/>
    <mergeCell ref="C17:F17"/>
    <mergeCell ref="G17:H17"/>
    <mergeCell ref="I17:J17"/>
    <mergeCell ref="C15:F15"/>
    <mergeCell ref="G15:H15"/>
    <mergeCell ref="I16:J16"/>
    <mergeCell ref="I15:J15"/>
    <mergeCell ref="C18:F18"/>
    <mergeCell ref="G18:H18"/>
    <mergeCell ref="I18:J18"/>
    <mergeCell ref="C20:F20"/>
    <mergeCell ref="G20:H20"/>
    <mergeCell ref="I20:J20"/>
    <mergeCell ref="A8:J8"/>
    <mergeCell ref="I12:J12"/>
    <mergeCell ref="I13:J13"/>
    <mergeCell ref="C13:F13"/>
    <mergeCell ref="G13:H13"/>
    <mergeCell ref="C12:F12"/>
    <mergeCell ref="G12:H12"/>
    <mergeCell ref="G10:H11"/>
    <mergeCell ref="I10:J11"/>
    <mergeCell ref="A10:A11"/>
    <mergeCell ref="C10:F11"/>
    <mergeCell ref="A32:J32"/>
    <mergeCell ref="F3:I3"/>
    <mergeCell ref="I14:J14"/>
    <mergeCell ref="C21:F21"/>
    <mergeCell ref="G21:H21"/>
    <mergeCell ref="C22:F22"/>
    <mergeCell ref="G22:H22"/>
    <mergeCell ref="I21:J21"/>
    <mergeCell ref="I22:J22"/>
    <mergeCell ref="C14:F14"/>
    <mergeCell ref="G14:H14"/>
    <mergeCell ref="C16:F16"/>
    <mergeCell ref="C19:F19"/>
    <mergeCell ref="G19:H19"/>
    <mergeCell ref="I19:J19"/>
    <mergeCell ref="G16:H16"/>
  </mergeCells>
  <pageMargins left="0.78740157480314965" right="0.39370078740157483" top="0.39370078740157483" bottom="0.3937007874015748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прил.8</vt:lpstr>
      <vt:lpstr>прил. 9</vt:lpstr>
      <vt:lpstr>'прил. 9'!Область_печати</vt:lpstr>
      <vt:lpstr>прил.8!Область_печати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Антон</dc:creator>
  <cp:lastModifiedBy>Долгих</cp:lastModifiedBy>
  <cp:lastPrinted>2020-01-23T04:41:07Z</cp:lastPrinted>
  <dcterms:created xsi:type="dcterms:W3CDTF">2008-04-22T04:31:12Z</dcterms:created>
  <dcterms:modified xsi:type="dcterms:W3CDTF">2020-01-30T09:47:01Z</dcterms:modified>
</cp:coreProperties>
</file>