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40" i="1" l="1"/>
  <c r="C53" i="1" l="1"/>
  <c r="D53" i="1"/>
  <c r="D36" i="1" l="1"/>
  <c r="C36" i="1"/>
  <c r="C21" i="1" l="1"/>
  <c r="E21" i="1"/>
  <c r="D21" i="1"/>
  <c r="E53" i="1"/>
  <c r="E69" i="1"/>
  <c r="D69" i="1"/>
  <c r="C69" i="1"/>
  <c r="E71" i="1" l="1"/>
  <c r="E73" i="1" s="1"/>
  <c r="D71" i="1"/>
  <c r="D73" i="1" s="1"/>
  <c r="C71" i="1"/>
  <c r="C73" i="1" s="1"/>
</calcChain>
</file>

<file path=xl/sharedStrings.xml><?xml version="1.0" encoding="utf-8"?>
<sst xmlns="http://schemas.openxmlformats.org/spreadsheetml/2006/main" count="149" uniqueCount="119">
  <si>
    <t>Мероприятия муниципальной программы "Развитие культуры городского округа Кинель Самарской области "на 2023-2025 годы</t>
  </si>
  <si>
    <t>№ п/п</t>
  </si>
  <si>
    <t>Наименование мероприятий</t>
  </si>
  <si>
    <t>Общий объем финансирования</t>
  </si>
  <si>
    <t>Исполнитель</t>
  </si>
  <si>
    <t>Источник финансирования</t>
  </si>
  <si>
    <t>2023 г.</t>
  </si>
  <si>
    <t>2024 г.</t>
  </si>
  <si>
    <t>2025 г.</t>
  </si>
  <si>
    <t>Главный распорядитель средств бюджета Управление культуры и молодежной политики администрации городского округа Кинель Самарской области</t>
  </si>
  <si>
    <t>4.1. Реализация культурно-массовой работы в г.о.Кинель</t>
  </si>
  <si>
    <t>4.1.1.</t>
  </si>
  <si>
    <t>Местный бюджет</t>
  </si>
  <si>
    <t xml:space="preserve">Управление культуры и молодежной политики администрации городского округа  МАУКГДК,
МБУК «ДОМ КУЛЬТУРЫ «ДРУЖБА»,
МБУДО «ДШИ № 1»,
МБУДО «ДШИ № 2»,
МБУДО «ДШИ № 3»,
МБУДО «КАМЕРТОН»,
МБУДО «ЦЭВ»,
МБУКГ ЦБС,
МАУГ.О.КИНЕЛЬ «ТАНЦЕВАЛЬНО-СПОРТИВНЫЙ КЛУБ «ПУЛЬСАР»
МБУ «СПОРТИВНЫЙ ЦЕНТР «КИНЕЛЬ»,
МАУК ЦКР.
</t>
  </si>
  <si>
    <t>ИТОГО по п.4.1</t>
  </si>
  <si>
    <t>4.2 Обеспечение необходимого для качественного предоставления услуг уровня технического состояния зданий муниципальных учреждений культуры (капитальный ремонт)</t>
  </si>
  <si>
    <t>ИТОГО по п.4.2</t>
  </si>
  <si>
    <t>4.3 Обеспечение эксплуатационных требований, предъявляемых к зданиям (помещениям) муниципальных учреждений культуры согласно нормам пожарной безопасности</t>
  </si>
  <si>
    <t>ИТОГО по п.4.3</t>
  </si>
  <si>
    <t>4.4 Модернизация муниципальных учреждений  культуры  городского округа Кинель</t>
  </si>
  <si>
    <t>ИТОГО по п.4.4</t>
  </si>
  <si>
    <t xml:space="preserve">4.5 Укрепление и развитие кадрового потенциала отрасли культуры </t>
  </si>
  <si>
    <t>ИТОГО по п.4.5</t>
  </si>
  <si>
    <t>4.6 Субсидии на выполнение муниципального задания учреждениям культуры и дополнительного  образования в сфере культуры.</t>
  </si>
  <si>
    <t>4.6.1.</t>
  </si>
  <si>
    <t>4.6.2.</t>
  </si>
  <si>
    <t>4.6.3.</t>
  </si>
  <si>
    <t>4.6.4.</t>
  </si>
  <si>
    <t>4.6.5.</t>
  </si>
  <si>
    <t>4.6.6.</t>
  </si>
  <si>
    <t>4.6.7.</t>
  </si>
  <si>
    <t>4.6.8.</t>
  </si>
  <si>
    <t>4.6.9.</t>
  </si>
  <si>
    <t>4.6.10.</t>
  </si>
  <si>
    <t>4.6.11.</t>
  </si>
  <si>
    <t>Субсидия на выполнение     муниципального задания МАУК  «Городской Дом культуры»</t>
  </si>
  <si>
    <t>Субсидия на выполнение муниципального задания МБУК  «Дом культуры «Дружба»</t>
  </si>
  <si>
    <t>Субсидия на выполнение муниципального задания  МБУК «Кинельская городская централизованная библиотечная система»</t>
  </si>
  <si>
    <t>Субсидия на выполнение муниципального задания  МАУ «Танцевально-спортивный клуб «Пульсар»</t>
  </si>
  <si>
    <t>Субсидия на выполнение муниципального задания МАУК «ЦКР»</t>
  </si>
  <si>
    <t>Субсидия на выполнение муниципального задания МБУ ДО «Детская школа искусств      № 1»</t>
  </si>
  <si>
    <t>Субсидия на выполнение муниципального задания МБУ ДО «Детская  школа искусств № 2»</t>
  </si>
  <si>
    <t>Субсидия на выполнение муниципального задания МБУ ДО «Детская школа искусств № 3»</t>
  </si>
  <si>
    <t>Субсидия на выполнение муниципального задания МБУ ДО «Детская школа искусств «Камертон»</t>
  </si>
  <si>
    <t>Субсидия на выполнение муниципального задания МБУ ДО «Центр эстетического воспитания»</t>
  </si>
  <si>
    <t>Финансирование муниципального казенного учреждения «Централизованная бухгалтерия»</t>
  </si>
  <si>
    <t>МКУ «ЦБ»</t>
  </si>
  <si>
    <t>МБУ ДО «ЦЭВ»</t>
  </si>
  <si>
    <t>МБУДО «ДШИ № 1»</t>
  </si>
  <si>
    <t>МБУДО «ДШИ № 2»</t>
  </si>
  <si>
    <t>МБУДО «ДШИ № 3»</t>
  </si>
  <si>
    <t>МБУДО ДШИ  «КАМЕРТОН»</t>
  </si>
  <si>
    <t>МАУ Г.О. КИНЕЛЬ «ТАНЦЕВАЛЬНО-СПОРТИВНЫЙ КЛУБ «ПУЛЬСАР»</t>
  </si>
  <si>
    <t>МУК ГДК</t>
  </si>
  <si>
    <t>МАУК ЦКР</t>
  </si>
  <si>
    <t>МБУ КГ ЦБС</t>
  </si>
  <si>
    <t>МБУК «ДОМ КУЛЬТУРЫ «ДРУЖБА»</t>
  </si>
  <si>
    <t>ИТОГО по программе :</t>
  </si>
  <si>
    <t>в том числе :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</si>
  <si>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</si>
  <si>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</si>
  <si>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4.5.1.</t>
  </si>
  <si>
    <t xml:space="preserve">МАУКГДК,
МБУК «ДОМ КУЛЬТУРЫ«ДРУЖБА»,
МБУДО «ДШИ № 1»,
МБУДО «ДШИ № 2»,
МБУДО «ДШИ № 3»,
МБУДО «КАМЕРТОН»,
МБУДО «ЦЭВ»,
МАУ Г.О.КИНЕЛЬ «ТАНЦЕВАЛЬНО-СПОРТИВНЫЙ КЛУБ «ПУЛЬСАР»,
МАУК ЦКР.
</t>
  </si>
  <si>
    <t>Повышение квалификации специалистов учреждений культуры, образовательных учреждений в сфере культуры (детских школ искусств )</t>
  </si>
  <si>
    <t>4.4.1.</t>
  </si>
  <si>
    <t xml:space="preserve">Материально-техническое обеспечение  муниципальных учреждений культуры городского округа </t>
  </si>
  <si>
    <t>4.4.2.</t>
  </si>
  <si>
    <t>Приобретение музыкальных инструментов и специализированного оборудования для образовательных учреждений в сфере культуры(оснащение и модернизация детских школ искусств)</t>
  </si>
  <si>
    <t>4.4.3.</t>
  </si>
  <si>
    <t xml:space="preserve">Комплектование библиотечных фондов и организация библиотечного обслуживания
Государственная поддержка отрасли культуры за счет средств резервного фонда Правительства Российской Федерации
- Софинансирование
</t>
  </si>
  <si>
    <t>Областной бюджет</t>
  </si>
  <si>
    <t>Федеральный бюджет</t>
  </si>
  <si>
    <t>4.4.4.</t>
  </si>
  <si>
    <t>Приобретение сценических костюмов</t>
  </si>
  <si>
    <t xml:space="preserve">МАУК ГДК,
МБУК «ДОМ КУЛЬТУРЫ«ДРУЖБА»,
МБУДО «ДШИ № 1»,
МБУДО «ДШИ № 2»,
МБУДО «ДШИ № 3»,
МБУДО «КАМЕРТОН»,
МБУДО «ЦЭВ»,
МАУ Г.О. КИНЕЛЬ «ТАНЦЕВАЛЬНО-СПОРТИВНЫЙ КЛУБ «ПУЛЬСАР»,
МАУК ЦКР.
</t>
  </si>
  <si>
    <t xml:space="preserve">МАУКГДК,
МБУК «ДОМ КУЛЬТУРЫ«ДРУЖБА»,
МБУКГ ЦБС,
МАУ Г.О.КИНЕЛЬ «ТАНЦЕВАЛЬНО-СПОРТИВНЫЙ КЛУБ «ПУЛЬСАР»
МАУК ЦКР.
</t>
  </si>
  <si>
    <t>4.2.1.</t>
  </si>
  <si>
    <t>Муниципальное бюджетное учреждение культуры  «Дом культуры «Дружба</t>
  </si>
  <si>
    <t>4.2.2.</t>
  </si>
  <si>
    <t>4.2.3.</t>
  </si>
  <si>
    <t>4.2.4.</t>
  </si>
  <si>
    <t>4.2.5.</t>
  </si>
  <si>
    <t>4.2.6.</t>
  </si>
  <si>
    <t>4.2.7.</t>
  </si>
  <si>
    <t>4.2.8.</t>
  </si>
  <si>
    <t>Муниципальное бюджетное учреждение дополнительного образования  «Центр эстетического воспитания»(текущий ремонт помещений )</t>
  </si>
  <si>
    <t>4.2.9.</t>
  </si>
  <si>
    <t>Управление архитектуры и градостроительства администрации городского округа Кинель</t>
  </si>
  <si>
    <t xml:space="preserve">
МБУДО «ДШИ № 3»,
</t>
  </si>
  <si>
    <t>ПРИЛОЖЕНИЕ</t>
  </si>
  <si>
    <t>к постановлению администрации городского</t>
  </si>
  <si>
    <t xml:space="preserve">округа Кинель Самарской области </t>
  </si>
  <si>
    <t>к муниципальной программе городского</t>
  </si>
  <si>
    <t>округа Кинель Самарской области</t>
  </si>
  <si>
    <t>«Развитие культуры городского округа Кинель</t>
  </si>
  <si>
    <t>"ПРИЛОЖЕНИЕ 2</t>
  </si>
  <si>
    <t>4.3.1.</t>
  </si>
  <si>
    <t xml:space="preserve">МАУКГДК,
МБУК «ДОМ КУЛЬТУРЫ «ДРУЖБА»,
МБУДО «ДШИ № 1»,
МБУДО «ДШИ № 2»,
МБУДО «ДШИ № 3»,
МБУДО «КАМЕРТОН»,
МБУДО «ЦЭВ»,
МБУКГ ЦБС,
МАУ Г.О.КИНЕЛЬ «ТАНЦЕВАЛЬНО-СПОРТИВНЫЙ КЛУБ «ПУЛЬСАР»,
МАУК ЦКР.
Управление архитектуры и градостроительства администрации городского округа Кинель
</t>
  </si>
  <si>
    <t xml:space="preserve">- Фестиваль детского и юношеского творчества «Юность. Красота. Здоровье.»
- Русская масленица- проводы зимы
- День защитника Отечества
- Международный женский день 
- День работника культуры
- Проведение творческих встреч в арт-кафе «Звездный дождь»
-Городской фестиваль «Играй гармонь, звени частушка»
- День Победы(мероприятия посвященные  Дню Победы –фестивали, конкурсы)
- Международный День защиты детей
- День России
- День памяти и скорби -начало Великой Отечественной войны
- Фестиваль детского и юношеского творчества «Алексеевские звездочки» 
- День города
- Губернский фестиваль
- Фестиваль «Юные таланты»
- Фестиваль «Мир танца»
- Конкурс «Суперчитатель»
- День государственного флага Российской Федерации
- Программа летних чтений 
- День Знаний
- Дни поселков (п.г.т. Усть-Кинельский, п.г.т. Алексеевка)
- День народного единства 
- День матери
- Областной  фестиваль  по  спортивным  бальным  танцам «Круг  друзей»
- Новогодние праздничные мероприятия ,                                                                                                                                                                                                                       - Фестиваль "КинЕль зажигает огни"
- Прочие мероприятия
- Транспортные услуги
-Приобретение цветов
- Приобретение сувениров 
- Праздник вечер, посвященный Всероссийскому дню семьи, любви и верности.
- Кинопоказ под открытым небом
- Областной фестиваль молодежных субкультур и городских сообществ «Артикул» 
- «На рыбалке, у реки»
- Фестиваль» Гуляйте, братья -казаки»
</t>
  </si>
  <si>
    <t xml:space="preserve">Муниципальное бюджетное учреждение дополнительного образования  «Детская школа искусств № 2» </t>
  </si>
  <si>
    <t xml:space="preserve">Муниципальное автономное  учреждение культуры  «Центр культурного развития» </t>
  </si>
  <si>
    <t>Самарской области на 2023-2025 годы».</t>
  </si>
  <si>
    <t>Муниципальное бюджетное учреждение дополнительного образования  «Детская школа искусств «Камертон» (ремонт козырька )</t>
  </si>
  <si>
    <t>Муниципальное бюджетное учреждение дополнительного образования  «Детская школа искусств № 1»</t>
  </si>
  <si>
    <t xml:space="preserve">Муниципальное бюджетное учреждение дополнительного образования  «Детская школа искусств № 3» </t>
  </si>
  <si>
    <t xml:space="preserve"> </t>
  </si>
  <si>
    <t>Муниципальное бюджетное учреждение культуры «Кинельская городская централизованная библиотечная система"</t>
  </si>
  <si>
    <t>4.4.5.</t>
  </si>
  <si>
    <t>МАУК ГДК,</t>
  </si>
  <si>
    <t>Общественный проект «Арт-центр"-восстановление  Городского Дома культуры по ул.Мира ,д.42</t>
  </si>
  <si>
    <t xml:space="preserve">Софинансирование </t>
  </si>
  <si>
    <t>Благотворительный взнос</t>
  </si>
  <si>
    <t xml:space="preserve">Средства поступающие от физических и юридических лиц </t>
  </si>
  <si>
    <t>Муниципальное автономное  учреждение культуры  «Городской Дом культуры»</t>
  </si>
  <si>
    <t>Управление архитектуры и градостроительства администрации городского округа Кинель                                                                            МАУК "ГДК"</t>
  </si>
  <si>
    <t xml:space="preserve">Обеспечение эксплуатационных требований, предъявляемых к зданиям (помещениям) муниципальных учреждений культуры согласно нормам пожарной безопасности </t>
  </si>
  <si>
    <t>4.3.2.</t>
  </si>
  <si>
    <t>Спил и кронирование деревьев(санитарная опиловка)</t>
  </si>
  <si>
    <t>от 12.02.2024. №382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</si>
</sst>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164" fontId="3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164" fontId="2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/>
    <xf numFmtId="49" fontId="2" fillId="0" borderId="7" xfId="0" applyNumberFormat="1" applyFont="1" applyBorder="1" applyAlignment="1">
      <alignment vertical="top" wrapText="1"/>
    </xf>
    <xf numFmtId="0" fontId="2" fillId="0" borderId="1" xfId="0" applyFont="1" applyBorder="1" applyAlignment="1"/>
    <xf numFmtId="164" fontId="3" fillId="0" borderId="1" xfId="0" applyNumberFormat="1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/>
    <xf numFmtId="164" fontId="2" fillId="0" borderId="1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14" fontId="2" fillId="0" borderId="6" xfId="0" applyNumberFormat="1" applyFont="1" applyBorder="1" applyAlignment="1">
      <alignment horizontal="center" vertical="top"/>
    </xf>
    <xf numFmtId="14" fontId="2" fillId="0" borderId="8" xfId="0" applyNumberFormat="1" applyFont="1" applyBorder="1" applyAlignment="1">
      <alignment horizontal="center" vertical="top"/>
    </xf>
    <xf numFmtId="14" fontId="2" fillId="0" borderId="7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center" vertical="top"/>
    </xf>
    <xf numFmtId="164" fontId="2" fillId="0" borderId="8" xfId="0" applyNumberFormat="1" applyFont="1" applyBorder="1" applyAlignment="1">
      <alignment horizontal="center" vertical="top"/>
    </xf>
    <xf numFmtId="164" fontId="2" fillId="0" borderId="7" xfId="0" applyNumberFormat="1" applyFont="1" applyBorder="1" applyAlignment="1">
      <alignment horizontal="center" vertical="top"/>
    </xf>
    <xf numFmtId="164" fontId="2" fillId="0" borderId="6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0"/>
  <sheetViews>
    <sheetView tabSelected="1" view="pageBreakPreview" zoomScale="58" zoomScaleNormal="70" zoomScaleSheetLayoutView="58" workbookViewId="0">
      <selection activeCell="G4" sqref="G4"/>
    </sheetView>
  </sheetViews>
  <sheetFormatPr defaultRowHeight="15" x14ac:dyDescent="0.25"/>
  <cols>
    <col min="1" max="1" width="9.7109375" customWidth="1"/>
    <col min="2" max="2" width="36.5703125" customWidth="1"/>
    <col min="3" max="3" width="14.5703125" customWidth="1"/>
    <col min="4" max="4" width="16.140625" customWidth="1"/>
    <col min="5" max="5" width="16" customWidth="1"/>
    <col min="6" max="6" width="22.7109375" customWidth="1"/>
    <col min="7" max="7" width="62.7109375" customWidth="1"/>
  </cols>
  <sheetData>
    <row r="1" spans="1:8" ht="18.75" x14ac:dyDescent="0.3">
      <c r="A1" s="80"/>
      <c r="B1" s="80"/>
      <c r="C1" s="80"/>
      <c r="D1" s="80"/>
      <c r="E1" s="80"/>
      <c r="F1" s="80"/>
      <c r="G1" s="7" t="s">
        <v>89</v>
      </c>
    </row>
    <row r="2" spans="1:8" ht="18.75" x14ac:dyDescent="0.3">
      <c r="A2" s="80"/>
      <c r="B2" s="80"/>
      <c r="C2" s="80"/>
      <c r="D2" s="80"/>
      <c r="E2" s="80"/>
      <c r="F2" s="80"/>
      <c r="G2" s="7" t="s">
        <v>90</v>
      </c>
    </row>
    <row r="3" spans="1:8" ht="18.75" x14ac:dyDescent="0.3">
      <c r="A3" s="80"/>
      <c r="B3" s="80"/>
      <c r="C3" s="80"/>
      <c r="D3" s="80"/>
      <c r="E3" s="80"/>
      <c r="F3" s="80"/>
      <c r="G3" s="7" t="s">
        <v>91</v>
      </c>
    </row>
    <row r="4" spans="1:8" ht="18.75" x14ac:dyDescent="0.3">
      <c r="A4" s="80"/>
      <c r="B4" s="80"/>
      <c r="C4" s="80"/>
      <c r="D4" s="80"/>
      <c r="E4" s="80"/>
      <c r="F4" s="80"/>
      <c r="G4" s="7" t="s">
        <v>118</v>
      </c>
    </row>
    <row r="5" spans="1:8" ht="18.75" x14ac:dyDescent="0.3">
      <c r="A5" s="80"/>
      <c r="B5" s="80"/>
      <c r="C5" s="80"/>
      <c r="D5" s="80"/>
      <c r="E5" s="80"/>
      <c r="F5" s="80"/>
      <c r="G5" s="8"/>
    </row>
    <row r="6" spans="1:8" ht="18.75" x14ac:dyDescent="0.3">
      <c r="A6" s="80"/>
      <c r="B6" s="80"/>
      <c r="C6" s="80"/>
      <c r="D6" s="80"/>
      <c r="E6" s="80"/>
      <c r="F6" s="80"/>
      <c r="G6" s="7" t="s">
        <v>95</v>
      </c>
      <c r="H6" s="6"/>
    </row>
    <row r="7" spans="1:8" ht="18.75" x14ac:dyDescent="0.3">
      <c r="A7" s="80"/>
      <c r="B7" s="80"/>
      <c r="C7" s="80"/>
      <c r="D7" s="80"/>
      <c r="E7" s="80"/>
      <c r="F7" s="80"/>
      <c r="G7" s="7" t="s">
        <v>92</v>
      </c>
      <c r="H7" s="6"/>
    </row>
    <row r="8" spans="1:8" ht="18.75" x14ac:dyDescent="0.3">
      <c r="A8" s="80"/>
      <c r="B8" s="80"/>
      <c r="C8" s="80"/>
      <c r="D8" s="80"/>
      <c r="E8" s="80"/>
      <c r="F8" s="80"/>
      <c r="G8" s="7" t="s">
        <v>93</v>
      </c>
      <c r="H8" s="6"/>
    </row>
    <row r="9" spans="1:8" ht="18.75" x14ac:dyDescent="0.3">
      <c r="A9" s="80"/>
      <c r="B9" s="80"/>
      <c r="C9" s="80"/>
      <c r="D9" s="80"/>
      <c r="E9" s="80"/>
      <c r="F9" s="80"/>
      <c r="G9" s="7" t="s">
        <v>94</v>
      </c>
      <c r="H9" s="6"/>
    </row>
    <row r="10" spans="1:8" ht="18.75" x14ac:dyDescent="0.3">
      <c r="A10" s="80"/>
      <c r="B10" s="80"/>
      <c r="C10" s="80"/>
      <c r="D10" s="80"/>
      <c r="E10" s="80"/>
      <c r="F10" s="80"/>
      <c r="G10" s="7" t="s">
        <v>101</v>
      </c>
      <c r="H10" s="6"/>
    </row>
    <row r="11" spans="1:8" ht="18.75" x14ac:dyDescent="0.3">
      <c r="A11" s="80"/>
      <c r="B11" s="80"/>
      <c r="C11" s="80"/>
      <c r="D11" s="80"/>
      <c r="E11" s="80"/>
      <c r="F11" s="80"/>
      <c r="G11" s="8"/>
    </row>
    <row r="12" spans="1:8" ht="27" customHeight="1" x14ac:dyDescent="0.25">
      <c r="A12" s="79" t="s">
        <v>0</v>
      </c>
      <c r="B12" s="79"/>
      <c r="C12" s="79"/>
      <c r="D12" s="79"/>
      <c r="E12" s="79"/>
      <c r="F12" s="79"/>
      <c r="G12" s="79"/>
    </row>
    <row r="13" spans="1:8" ht="25.5" customHeight="1" x14ac:dyDescent="0.25">
      <c r="A13" s="93" t="s">
        <v>1</v>
      </c>
      <c r="B13" s="94" t="s">
        <v>2</v>
      </c>
      <c r="C13" s="90" t="s">
        <v>3</v>
      </c>
      <c r="D13" s="91"/>
      <c r="E13" s="92"/>
      <c r="F13" s="96" t="s">
        <v>5</v>
      </c>
      <c r="G13" s="94" t="s">
        <v>4</v>
      </c>
    </row>
    <row r="14" spans="1:8" ht="18.75" x14ac:dyDescent="0.3">
      <c r="A14" s="93"/>
      <c r="B14" s="95"/>
      <c r="C14" s="9" t="s">
        <v>6</v>
      </c>
      <c r="D14" s="9" t="s">
        <v>7</v>
      </c>
      <c r="E14" s="9" t="s">
        <v>8</v>
      </c>
      <c r="F14" s="97"/>
      <c r="G14" s="95"/>
    </row>
    <row r="15" spans="1:8" ht="72" customHeight="1" x14ac:dyDescent="0.3">
      <c r="A15" s="10"/>
      <c r="B15" s="10"/>
      <c r="C15" s="10"/>
      <c r="D15" s="10"/>
      <c r="E15" s="10"/>
      <c r="F15" s="10"/>
      <c r="G15" s="11" t="s">
        <v>9</v>
      </c>
    </row>
    <row r="16" spans="1:8" ht="27.75" customHeight="1" x14ac:dyDescent="0.25">
      <c r="A16" s="98" t="s">
        <v>10</v>
      </c>
      <c r="B16" s="99"/>
      <c r="C16" s="99"/>
      <c r="D16" s="99"/>
      <c r="E16" s="99"/>
      <c r="F16" s="99"/>
      <c r="G16" s="100"/>
    </row>
    <row r="17" spans="1:12" ht="409.6" customHeight="1" x14ac:dyDescent="0.25">
      <c r="A17" s="64" t="s">
        <v>11</v>
      </c>
      <c r="B17" s="53" t="s">
        <v>98</v>
      </c>
      <c r="C17" s="56">
        <v>5071.8</v>
      </c>
      <c r="D17" s="56">
        <v>2300</v>
      </c>
      <c r="E17" s="56">
        <v>3800</v>
      </c>
      <c r="F17" s="64" t="s">
        <v>12</v>
      </c>
      <c r="G17" s="74" t="s">
        <v>13</v>
      </c>
      <c r="K17" s="2"/>
      <c r="L17" s="2"/>
    </row>
    <row r="18" spans="1:12" ht="409.5" customHeight="1" x14ac:dyDescent="0.25">
      <c r="A18" s="65"/>
      <c r="B18" s="54"/>
      <c r="C18" s="57"/>
      <c r="D18" s="57"/>
      <c r="E18" s="57"/>
      <c r="F18" s="65"/>
      <c r="G18" s="75"/>
      <c r="K18" s="2"/>
      <c r="L18" s="2"/>
    </row>
    <row r="19" spans="1:12" ht="81" customHeight="1" x14ac:dyDescent="0.25">
      <c r="A19" s="65"/>
      <c r="B19" s="54"/>
      <c r="C19" s="57"/>
      <c r="D19" s="57"/>
      <c r="E19" s="57"/>
      <c r="F19" s="65"/>
      <c r="G19" s="75"/>
      <c r="K19" s="2"/>
      <c r="L19" s="2"/>
    </row>
    <row r="20" spans="1:12" ht="306" customHeight="1" x14ac:dyDescent="0.25">
      <c r="A20" s="66"/>
      <c r="B20" s="55"/>
      <c r="C20" s="58"/>
      <c r="D20" s="58"/>
      <c r="E20" s="58"/>
      <c r="F20" s="66"/>
      <c r="G20" s="101"/>
      <c r="K20" s="2"/>
      <c r="L20" s="2"/>
    </row>
    <row r="21" spans="1:12" ht="40.5" customHeight="1" x14ac:dyDescent="0.25">
      <c r="A21" s="62" t="s">
        <v>14</v>
      </c>
      <c r="B21" s="63"/>
      <c r="C21" s="26">
        <f>SUM(C17)</f>
        <v>5071.8</v>
      </c>
      <c r="D21" s="26">
        <f>SUM(D17)</f>
        <v>2300</v>
      </c>
      <c r="E21" s="26">
        <f>SUM(E17)</f>
        <v>3800</v>
      </c>
      <c r="F21" s="27"/>
      <c r="G21" s="28"/>
    </row>
    <row r="22" spans="1:12" ht="57.75" customHeight="1" x14ac:dyDescent="0.25">
      <c r="A22" s="69" t="s">
        <v>15</v>
      </c>
      <c r="B22" s="70"/>
      <c r="C22" s="70"/>
      <c r="D22" s="70"/>
      <c r="E22" s="70"/>
      <c r="F22" s="70"/>
      <c r="G22" s="71"/>
    </row>
    <row r="23" spans="1:12" ht="87.75" customHeight="1" x14ac:dyDescent="0.3">
      <c r="A23" s="12" t="s">
        <v>76</v>
      </c>
      <c r="B23" s="20" t="s">
        <v>113</v>
      </c>
      <c r="C23" s="14">
        <v>595.70000000000005</v>
      </c>
      <c r="D23" s="14"/>
      <c r="E23" s="13"/>
      <c r="F23" s="15" t="s">
        <v>12</v>
      </c>
      <c r="G23" s="16" t="s">
        <v>114</v>
      </c>
    </row>
    <row r="24" spans="1:12" ht="69" customHeight="1" x14ac:dyDescent="0.3">
      <c r="A24" s="12" t="s">
        <v>78</v>
      </c>
      <c r="B24" s="20" t="s">
        <v>77</v>
      </c>
      <c r="C24" s="13"/>
      <c r="D24" s="13"/>
      <c r="E24" s="13"/>
      <c r="F24" s="10"/>
      <c r="G24" s="17"/>
    </row>
    <row r="25" spans="1:12" ht="94.5" customHeight="1" x14ac:dyDescent="0.3">
      <c r="A25" s="12" t="s">
        <v>79</v>
      </c>
      <c r="B25" s="20" t="s">
        <v>99</v>
      </c>
      <c r="C25" s="13"/>
      <c r="D25" s="13"/>
      <c r="E25" s="13"/>
      <c r="F25" s="10"/>
      <c r="G25" s="17"/>
      <c r="K25" s="41"/>
    </row>
    <row r="26" spans="1:12" ht="63" customHeight="1" x14ac:dyDescent="0.3">
      <c r="A26" s="47" t="s">
        <v>80</v>
      </c>
      <c r="B26" s="50" t="s">
        <v>104</v>
      </c>
      <c r="C26" s="13"/>
      <c r="D26" s="13"/>
      <c r="E26" s="13"/>
      <c r="F26" s="10" t="s">
        <v>71</v>
      </c>
      <c r="G26" s="53" t="s">
        <v>87</v>
      </c>
    </row>
    <row r="27" spans="1:12" ht="18.75" x14ac:dyDescent="0.3">
      <c r="A27" s="48"/>
      <c r="B27" s="51"/>
      <c r="C27" s="13"/>
      <c r="D27" s="14"/>
      <c r="E27" s="14"/>
      <c r="F27" s="10" t="s">
        <v>70</v>
      </c>
      <c r="G27" s="54"/>
    </row>
    <row r="28" spans="1:12" ht="18.75" x14ac:dyDescent="0.3">
      <c r="A28" s="49"/>
      <c r="B28" s="52"/>
      <c r="C28" s="35">
        <v>109.8</v>
      </c>
      <c r="D28" s="14"/>
      <c r="E28" s="14"/>
      <c r="F28" s="10" t="s">
        <v>12</v>
      </c>
      <c r="G28" s="55"/>
    </row>
    <row r="29" spans="1:12" ht="98.25" customHeight="1" x14ac:dyDescent="0.3">
      <c r="A29" s="12" t="s">
        <v>81</v>
      </c>
      <c r="B29" s="20" t="s">
        <v>102</v>
      </c>
      <c r="C29" s="36">
        <v>135</v>
      </c>
      <c r="D29" s="13"/>
      <c r="E29" s="13"/>
      <c r="F29" s="10"/>
      <c r="G29" s="31" t="s">
        <v>87</v>
      </c>
    </row>
    <row r="30" spans="1:12" ht="91.5" customHeight="1" x14ac:dyDescent="0.3">
      <c r="A30" s="12" t="s">
        <v>82</v>
      </c>
      <c r="B30" s="20" t="s">
        <v>100</v>
      </c>
      <c r="C30" s="37"/>
      <c r="D30" s="13"/>
      <c r="E30" s="13"/>
      <c r="F30" s="10"/>
      <c r="G30" s="17"/>
    </row>
    <row r="31" spans="1:12" ht="109.5" customHeight="1" x14ac:dyDescent="0.3">
      <c r="A31" s="12" t="s">
        <v>83</v>
      </c>
      <c r="B31" s="20" t="s">
        <v>106</v>
      </c>
      <c r="C31" s="33">
        <v>415</v>
      </c>
      <c r="D31" s="13"/>
      <c r="E31" s="13"/>
      <c r="F31" s="23" t="s">
        <v>12</v>
      </c>
      <c r="G31" s="16" t="s">
        <v>55</v>
      </c>
    </row>
    <row r="32" spans="1:12" ht="78" customHeight="1" x14ac:dyDescent="0.25">
      <c r="A32" s="47" t="s">
        <v>84</v>
      </c>
      <c r="B32" s="50" t="s">
        <v>103</v>
      </c>
      <c r="C32" s="56"/>
      <c r="D32" s="59"/>
      <c r="E32" s="59"/>
      <c r="F32" s="64" t="s">
        <v>12</v>
      </c>
      <c r="G32" s="53" t="s">
        <v>87</v>
      </c>
    </row>
    <row r="33" spans="1:13" ht="22.5" customHeight="1" x14ac:dyDescent="0.25">
      <c r="A33" s="48"/>
      <c r="B33" s="51"/>
      <c r="C33" s="57"/>
      <c r="D33" s="60"/>
      <c r="E33" s="60"/>
      <c r="F33" s="65"/>
      <c r="G33" s="54"/>
    </row>
    <row r="34" spans="1:13" ht="15.75" hidden="1" customHeight="1" x14ac:dyDescent="0.25">
      <c r="A34" s="49"/>
      <c r="B34" s="52"/>
      <c r="C34" s="58"/>
      <c r="D34" s="61"/>
      <c r="E34" s="61"/>
      <c r="F34" s="66"/>
      <c r="G34" s="55"/>
    </row>
    <row r="35" spans="1:13" ht="131.25" x14ac:dyDescent="0.3">
      <c r="A35" s="12" t="s">
        <v>86</v>
      </c>
      <c r="B35" s="20" t="s">
        <v>85</v>
      </c>
      <c r="C35" s="13"/>
      <c r="D35" s="13"/>
      <c r="E35" s="13"/>
      <c r="F35" s="10"/>
      <c r="G35" s="17"/>
    </row>
    <row r="36" spans="1:13" ht="49.5" customHeight="1" x14ac:dyDescent="0.3">
      <c r="A36" s="62" t="s">
        <v>16</v>
      </c>
      <c r="B36" s="63"/>
      <c r="C36" s="26">
        <f>SUM(C23:C35)</f>
        <v>1255.5</v>
      </c>
      <c r="D36" s="26">
        <f>SUM(D23:D35)</f>
        <v>0</v>
      </c>
      <c r="E36" s="26"/>
      <c r="F36" s="29"/>
      <c r="G36" s="18"/>
    </row>
    <row r="37" spans="1:13" ht="45.75" customHeight="1" x14ac:dyDescent="0.3">
      <c r="A37" s="44" t="s">
        <v>17</v>
      </c>
      <c r="B37" s="45"/>
      <c r="C37" s="45"/>
      <c r="D37" s="45"/>
      <c r="E37" s="45"/>
      <c r="F37" s="45"/>
      <c r="G37" s="46"/>
    </row>
    <row r="38" spans="1:13" ht="252" customHeight="1" x14ac:dyDescent="0.3">
      <c r="A38" s="19" t="s">
        <v>96</v>
      </c>
      <c r="B38" s="20" t="s">
        <v>115</v>
      </c>
      <c r="C38" s="10"/>
      <c r="D38" s="21"/>
      <c r="E38" s="10"/>
      <c r="F38" s="10"/>
      <c r="G38" s="25" t="s">
        <v>97</v>
      </c>
    </row>
    <row r="39" spans="1:13" ht="63.75" customHeight="1" x14ac:dyDescent="0.3">
      <c r="A39" s="19" t="s">
        <v>116</v>
      </c>
      <c r="B39" s="20" t="s">
        <v>117</v>
      </c>
      <c r="C39" s="14">
        <v>300</v>
      </c>
      <c r="D39" s="14"/>
      <c r="E39" s="42"/>
      <c r="F39" s="42"/>
      <c r="G39" s="25" t="s">
        <v>50</v>
      </c>
    </row>
    <row r="40" spans="1:13" ht="32.25" customHeight="1" x14ac:dyDescent="0.3">
      <c r="A40" s="62" t="s">
        <v>18</v>
      </c>
      <c r="B40" s="63"/>
      <c r="C40" s="26">
        <f>SUM(C38:C39)</f>
        <v>300</v>
      </c>
      <c r="D40" s="26"/>
      <c r="E40" s="26"/>
      <c r="F40" s="43"/>
      <c r="G40" s="11"/>
    </row>
    <row r="41" spans="1:13" ht="33" customHeight="1" x14ac:dyDescent="0.25">
      <c r="A41" s="69" t="s">
        <v>19</v>
      </c>
      <c r="B41" s="70"/>
      <c r="C41" s="70"/>
      <c r="D41" s="70"/>
      <c r="E41" s="70"/>
      <c r="F41" s="70"/>
      <c r="G41" s="71"/>
    </row>
    <row r="42" spans="1:13" ht="125.25" customHeight="1" x14ac:dyDescent="0.3">
      <c r="A42" s="15" t="s">
        <v>64</v>
      </c>
      <c r="B42" s="16" t="s">
        <v>65</v>
      </c>
      <c r="C42" s="14"/>
      <c r="D42" s="14"/>
      <c r="E42" s="14"/>
      <c r="F42" s="10"/>
      <c r="G42" s="20" t="s">
        <v>75</v>
      </c>
    </row>
    <row r="43" spans="1:13" ht="113.25" customHeight="1" x14ac:dyDescent="0.3">
      <c r="A43" s="64" t="s">
        <v>66</v>
      </c>
      <c r="B43" s="72" t="s">
        <v>67</v>
      </c>
      <c r="C43" s="14"/>
      <c r="D43" s="14">
        <v>3445.1</v>
      </c>
      <c r="E43" s="14"/>
      <c r="F43" s="10" t="s">
        <v>71</v>
      </c>
      <c r="G43" s="74" t="s">
        <v>88</v>
      </c>
      <c r="J43" s="3"/>
      <c r="K43" s="3"/>
      <c r="M43" s="5"/>
    </row>
    <row r="44" spans="1:13" ht="26.25" customHeight="1" x14ac:dyDescent="0.3">
      <c r="A44" s="65"/>
      <c r="B44" s="73"/>
      <c r="C44" s="14"/>
      <c r="D44" s="14">
        <v>560.79999999999995</v>
      </c>
      <c r="E44" s="14"/>
      <c r="F44" s="10" t="s">
        <v>70</v>
      </c>
      <c r="G44" s="75"/>
      <c r="K44" s="3"/>
    </row>
    <row r="45" spans="1:13" ht="26.25" customHeight="1" x14ac:dyDescent="0.3">
      <c r="A45" s="65"/>
      <c r="B45" s="73"/>
      <c r="C45" s="14"/>
      <c r="D45" s="14">
        <v>445.1</v>
      </c>
      <c r="E45" s="14"/>
      <c r="F45" s="10" t="s">
        <v>12</v>
      </c>
      <c r="G45" s="75"/>
      <c r="K45" s="3"/>
    </row>
    <row r="46" spans="1:13" ht="138" customHeight="1" x14ac:dyDescent="0.3">
      <c r="A46" s="64" t="s">
        <v>68</v>
      </c>
      <c r="B46" s="53" t="s">
        <v>69</v>
      </c>
      <c r="C46" s="35">
        <v>225.6</v>
      </c>
      <c r="D46" s="30"/>
      <c r="E46" s="30"/>
      <c r="F46" s="10" t="s">
        <v>71</v>
      </c>
      <c r="G46" s="50" t="s">
        <v>55</v>
      </c>
    </row>
    <row r="47" spans="1:13" ht="23.25" customHeight="1" x14ac:dyDescent="0.3">
      <c r="A47" s="65"/>
      <c r="B47" s="54"/>
      <c r="C47" s="33">
        <v>126.9</v>
      </c>
      <c r="D47" s="22"/>
      <c r="E47" s="22"/>
      <c r="F47" s="10" t="s">
        <v>70</v>
      </c>
      <c r="G47" s="51"/>
    </row>
    <row r="48" spans="1:13" ht="45" customHeight="1" x14ac:dyDescent="0.25">
      <c r="A48" s="66"/>
      <c r="B48" s="55"/>
      <c r="C48" s="33">
        <v>3.6</v>
      </c>
      <c r="D48" s="22">
        <v>4</v>
      </c>
      <c r="E48" s="22">
        <v>1</v>
      </c>
      <c r="F48" s="23" t="s">
        <v>12</v>
      </c>
      <c r="G48" s="52"/>
      <c r="J48" s="4"/>
    </row>
    <row r="49" spans="1:15" ht="204" customHeight="1" x14ac:dyDescent="0.3">
      <c r="A49" s="15" t="s">
        <v>72</v>
      </c>
      <c r="B49" s="16" t="s">
        <v>73</v>
      </c>
      <c r="C49" s="36"/>
      <c r="D49" s="14"/>
      <c r="E49" s="14"/>
      <c r="F49" s="10"/>
      <c r="G49" s="20" t="s">
        <v>74</v>
      </c>
      <c r="K49" s="32"/>
    </row>
    <row r="50" spans="1:15" ht="81" customHeight="1" x14ac:dyDescent="0.3">
      <c r="A50" s="64" t="s">
        <v>107</v>
      </c>
      <c r="B50" s="16" t="s">
        <v>109</v>
      </c>
      <c r="C50" s="36">
        <v>1891.2</v>
      </c>
      <c r="D50" s="14"/>
      <c r="E50" s="14"/>
      <c r="F50" s="10" t="s">
        <v>70</v>
      </c>
      <c r="G50" s="76" t="s">
        <v>108</v>
      </c>
      <c r="K50" s="32"/>
    </row>
    <row r="51" spans="1:15" ht="26.25" customHeight="1" x14ac:dyDescent="0.3">
      <c r="A51" s="65"/>
      <c r="B51" s="16" t="s">
        <v>110</v>
      </c>
      <c r="C51" s="36">
        <v>2171.6</v>
      </c>
      <c r="D51" s="14"/>
      <c r="E51" s="14"/>
      <c r="F51" s="39" t="s">
        <v>12</v>
      </c>
      <c r="G51" s="77"/>
      <c r="K51" s="32"/>
      <c r="O51" s="4"/>
    </row>
    <row r="52" spans="1:15" ht="78.75" customHeight="1" x14ac:dyDescent="0.3">
      <c r="A52" s="66"/>
      <c r="B52" s="38" t="s">
        <v>111</v>
      </c>
      <c r="C52" s="36">
        <v>630.4</v>
      </c>
      <c r="D52" s="14"/>
      <c r="E52" s="14"/>
      <c r="F52" s="11" t="s">
        <v>112</v>
      </c>
      <c r="G52" s="78"/>
      <c r="K52" s="32"/>
    </row>
    <row r="53" spans="1:15" ht="33" customHeight="1" x14ac:dyDescent="0.3">
      <c r="A53" s="62" t="s">
        <v>20</v>
      </c>
      <c r="B53" s="87"/>
      <c r="C53" s="26">
        <f>C42+C43+C44+C45+C46+C47+C48+C49+C50+C51+C52</f>
        <v>5049.2999999999993</v>
      </c>
      <c r="D53" s="26">
        <f>D42+D43+D44+D45+D46+D47+D48+D49+D50+D51+D52</f>
        <v>4455</v>
      </c>
      <c r="E53" s="26">
        <f>SUM(E42:E49)</f>
        <v>1</v>
      </c>
      <c r="F53" s="27"/>
      <c r="G53" s="11"/>
    </row>
    <row r="54" spans="1:15" ht="32.25" customHeight="1" x14ac:dyDescent="0.25">
      <c r="A54" s="69" t="s">
        <v>21</v>
      </c>
      <c r="B54" s="88"/>
      <c r="C54" s="88"/>
      <c r="D54" s="88"/>
      <c r="E54" s="88"/>
      <c r="F54" s="88"/>
      <c r="G54" s="89"/>
    </row>
    <row r="55" spans="1:15" ht="200.25" customHeight="1" x14ac:dyDescent="0.3">
      <c r="A55" s="15" t="s">
        <v>61</v>
      </c>
      <c r="B55" s="16" t="s">
        <v>63</v>
      </c>
      <c r="C55" s="10"/>
      <c r="D55" s="10"/>
      <c r="E55" s="10"/>
      <c r="F55" s="15" t="s">
        <v>12</v>
      </c>
      <c r="G55" s="16" t="s">
        <v>62</v>
      </c>
    </row>
    <row r="56" spans="1:15" ht="34.5" customHeight="1" x14ac:dyDescent="0.3">
      <c r="A56" s="62" t="s">
        <v>22</v>
      </c>
      <c r="B56" s="87"/>
      <c r="C56" s="10"/>
      <c r="D56" s="10"/>
      <c r="E56" s="10"/>
      <c r="F56" s="10"/>
      <c r="G56" s="11"/>
    </row>
    <row r="57" spans="1:15" ht="32.25" customHeight="1" x14ac:dyDescent="0.25">
      <c r="A57" s="69" t="s">
        <v>23</v>
      </c>
      <c r="B57" s="70"/>
      <c r="C57" s="70"/>
      <c r="D57" s="70"/>
      <c r="E57" s="70"/>
      <c r="F57" s="70"/>
      <c r="G57" s="71"/>
    </row>
    <row r="58" spans="1:15" ht="54.75" customHeight="1" x14ac:dyDescent="0.3">
      <c r="A58" s="15" t="s">
        <v>24</v>
      </c>
      <c r="B58" s="11" t="s">
        <v>35</v>
      </c>
      <c r="C58" s="33">
        <v>30460.400000000001</v>
      </c>
      <c r="D58" s="33">
        <v>32470</v>
      </c>
      <c r="E58" s="33">
        <v>34337</v>
      </c>
      <c r="F58" s="15" t="s">
        <v>12</v>
      </c>
      <c r="G58" s="20" t="s">
        <v>53</v>
      </c>
    </row>
    <row r="59" spans="1:15" ht="56.25" customHeight="1" x14ac:dyDescent="0.3">
      <c r="A59" s="15" t="s">
        <v>25</v>
      </c>
      <c r="B59" s="11" t="s">
        <v>38</v>
      </c>
      <c r="C59" s="33">
        <v>1649.1</v>
      </c>
      <c r="D59" s="33">
        <v>1899</v>
      </c>
      <c r="E59" s="33">
        <v>2020</v>
      </c>
      <c r="F59" s="15" t="s">
        <v>12</v>
      </c>
      <c r="G59" s="20" t="s">
        <v>52</v>
      </c>
    </row>
    <row r="60" spans="1:15" ht="60" customHeight="1" x14ac:dyDescent="0.3">
      <c r="A60" s="15" t="s">
        <v>26</v>
      </c>
      <c r="B60" s="11" t="s">
        <v>39</v>
      </c>
      <c r="C60" s="33">
        <v>11633.7</v>
      </c>
      <c r="D60" s="33">
        <v>13159</v>
      </c>
      <c r="E60" s="33">
        <v>14139</v>
      </c>
      <c r="F60" s="15" t="s">
        <v>12</v>
      </c>
      <c r="G60" s="20" t="s">
        <v>54</v>
      </c>
    </row>
    <row r="61" spans="1:15" ht="51.75" customHeight="1" x14ac:dyDescent="0.3">
      <c r="A61" s="15" t="s">
        <v>27</v>
      </c>
      <c r="B61" s="11" t="s">
        <v>36</v>
      </c>
      <c r="C61" s="33">
        <v>11942.3</v>
      </c>
      <c r="D61" s="33">
        <v>13982</v>
      </c>
      <c r="E61" s="33">
        <v>14676</v>
      </c>
      <c r="F61" s="15" t="s">
        <v>12</v>
      </c>
      <c r="G61" s="20" t="s">
        <v>56</v>
      </c>
    </row>
    <row r="62" spans="1:15" ht="94.5" customHeight="1" x14ac:dyDescent="0.3">
      <c r="A62" s="15" t="s">
        <v>28</v>
      </c>
      <c r="B62" s="11" t="s">
        <v>37</v>
      </c>
      <c r="C62" s="33">
        <v>23376.5</v>
      </c>
      <c r="D62" s="33">
        <v>25486</v>
      </c>
      <c r="E62" s="33">
        <v>27256</v>
      </c>
      <c r="F62" s="15" t="s">
        <v>12</v>
      </c>
      <c r="G62" s="20" t="s">
        <v>55</v>
      </c>
    </row>
    <row r="63" spans="1:15" ht="75" customHeight="1" x14ac:dyDescent="0.3">
      <c r="A63" s="15" t="s">
        <v>29</v>
      </c>
      <c r="B63" s="11" t="s">
        <v>40</v>
      </c>
      <c r="C63" s="33">
        <v>7228.3</v>
      </c>
      <c r="D63" s="33">
        <v>7343</v>
      </c>
      <c r="E63" s="33">
        <v>7365</v>
      </c>
      <c r="F63" s="15" t="s">
        <v>12</v>
      </c>
      <c r="G63" s="20" t="s">
        <v>48</v>
      </c>
    </row>
    <row r="64" spans="1:15" ht="75.75" customHeight="1" x14ac:dyDescent="0.3">
      <c r="A64" s="15" t="s">
        <v>30</v>
      </c>
      <c r="B64" s="11" t="s">
        <v>41</v>
      </c>
      <c r="C64" s="33">
        <v>9655.9</v>
      </c>
      <c r="D64" s="33">
        <v>9973</v>
      </c>
      <c r="E64" s="33">
        <v>9995</v>
      </c>
      <c r="F64" s="15" t="s">
        <v>12</v>
      </c>
      <c r="G64" s="23" t="s">
        <v>49</v>
      </c>
    </row>
    <row r="65" spans="1:15" ht="72.75" customHeight="1" x14ac:dyDescent="0.3">
      <c r="A65" s="15" t="s">
        <v>31</v>
      </c>
      <c r="B65" s="11" t="s">
        <v>42</v>
      </c>
      <c r="C65" s="33">
        <v>14955.6</v>
      </c>
      <c r="D65" s="33">
        <v>17173.900000000001</v>
      </c>
      <c r="E65" s="33">
        <v>17085</v>
      </c>
      <c r="F65" s="15" t="s">
        <v>12</v>
      </c>
      <c r="G65" s="23" t="s">
        <v>50</v>
      </c>
    </row>
    <row r="66" spans="1:15" ht="78.75" customHeight="1" x14ac:dyDescent="0.3">
      <c r="A66" s="15" t="s">
        <v>32</v>
      </c>
      <c r="B66" s="11" t="s">
        <v>43</v>
      </c>
      <c r="C66" s="33">
        <v>9516.7999999999993</v>
      </c>
      <c r="D66" s="33">
        <v>10238</v>
      </c>
      <c r="E66" s="33">
        <v>10259</v>
      </c>
      <c r="F66" s="15" t="s">
        <v>12</v>
      </c>
      <c r="G66" s="20" t="s">
        <v>51</v>
      </c>
    </row>
    <row r="67" spans="1:15" ht="80.25" customHeight="1" x14ac:dyDescent="0.3">
      <c r="A67" s="15" t="s">
        <v>33</v>
      </c>
      <c r="B67" s="11" t="s">
        <v>44</v>
      </c>
      <c r="C67" s="33">
        <v>7058.5</v>
      </c>
      <c r="D67" s="33">
        <v>7444</v>
      </c>
      <c r="E67" s="33">
        <v>7466</v>
      </c>
      <c r="F67" s="15" t="s">
        <v>12</v>
      </c>
      <c r="G67" s="20" t="s">
        <v>47</v>
      </c>
    </row>
    <row r="68" spans="1:15" ht="96" customHeight="1" x14ac:dyDescent="0.25">
      <c r="A68" s="15" t="s">
        <v>34</v>
      </c>
      <c r="B68" s="20" t="s">
        <v>45</v>
      </c>
      <c r="C68" s="33">
        <v>9313</v>
      </c>
      <c r="D68" s="33">
        <v>10241</v>
      </c>
      <c r="E68" s="33">
        <v>10241</v>
      </c>
      <c r="F68" s="15" t="s">
        <v>12</v>
      </c>
      <c r="G68" s="20" t="s">
        <v>46</v>
      </c>
    </row>
    <row r="69" spans="1:15" ht="18.75" x14ac:dyDescent="0.3">
      <c r="A69" s="81" t="s">
        <v>22</v>
      </c>
      <c r="B69" s="82"/>
      <c r="C69" s="24">
        <f>SUM(C58:C68)</f>
        <v>136790.1</v>
      </c>
      <c r="D69" s="24">
        <f>SUM(D58:D68)</f>
        <v>149408.9</v>
      </c>
      <c r="E69" s="24">
        <f>SUM(E58:E68)</f>
        <v>154839</v>
      </c>
      <c r="F69" s="10"/>
      <c r="G69" s="11"/>
    </row>
    <row r="70" spans="1:15" ht="18.75" x14ac:dyDescent="0.3">
      <c r="A70" s="83"/>
      <c r="B70" s="84"/>
      <c r="C70" s="84"/>
      <c r="D70" s="84"/>
      <c r="E70" s="84"/>
      <c r="F70" s="84"/>
      <c r="G70" s="85"/>
    </row>
    <row r="71" spans="1:15" ht="21.75" customHeight="1" x14ac:dyDescent="0.3">
      <c r="A71" s="81" t="s">
        <v>57</v>
      </c>
      <c r="B71" s="82"/>
      <c r="C71" s="34">
        <f>C69+C53+C40+C36+C21</f>
        <v>148466.69999999998</v>
      </c>
      <c r="D71" s="34">
        <f>D69+D56+D53+D40+D36+D21</f>
        <v>156163.9</v>
      </c>
      <c r="E71" s="34">
        <f>E69+E56+E53+E40+E36+E21</f>
        <v>158640</v>
      </c>
      <c r="F71" s="10"/>
      <c r="G71" s="11"/>
    </row>
    <row r="72" spans="1:15" ht="20.25" customHeight="1" x14ac:dyDescent="0.3">
      <c r="A72" s="81" t="s">
        <v>58</v>
      </c>
      <c r="B72" s="86"/>
      <c r="C72" s="10"/>
      <c r="D72" s="10"/>
      <c r="E72" s="10"/>
      <c r="F72" s="10"/>
      <c r="G72" s="11"/>
    </row>
    <row r="73" spans="1:15" ht="55.5" customHeight="1" x14ac:dyDescent="0.3">
      <c r="A73" s="67" t="s">
        <v>59</v>
      </c>
      <c r="B73" s="68"/>
      <c r="C73" s="24">
        <f>C71-C74</f>
        <v>148221.9</v>
      </c>
      <c r="D73" s="24">
        <f>D71-D74</f>
        <v>156163.9</v>
      </c>
      <c r="E73" s="24">
        <f>E71-E74</f>
        <v>158640</v>
      </c>
      <c r="F73" s="10"/>
      <c r="G73" s="11"/>
      <c r="O73" t="s">
        <v>105</v>
      </c>
    </row>
    <row r="74" spans="1:15" ht="71.25" customHeight="1" x14ac:dyDescent="0.3">
      <c r="A74" s="67" t="s">
        <v>60</v>
      </c>
      <c r="B74" s="68"/>
      <c r="C74" s="40">
        <v>244.8</v>
      </c>
      <c r="D74" s="40"/>
      <c r="E74" s="24"/>
      <c r="F74" s="10"/>
      <c r="G74" s="11"/>
    </row>
    <row r="75" spans="1:15" ht="15.75" x14ac:dyDescent="0.25">
      <c r="A75" s="1"/>
      <c r="B75" s="1"/>
      <c r="C75" s="1"/>
      <c r="D75" s="1"/>
      <c r="E75" s="1"/>
      <c r="F75" s="1"/>
      <c r="G75" s="1"/>
    </row>
    <row r="76" spans="1:15" ht="15.75" x14ac:dyDescent="0.25">
      <c r="A76" s="1"/>
      <c r="B76" s="1"/>
      <c r="C76" s="1"/>
      <c r="D76" s="1"/>
      <c r="E76" s="1"/>
      <c r="F76" s="1"/>
      <c r="G76" s="1"/>
    </row>
    <row r="77" spans="1:15" ht="15.75" x14ac:dyDescent="0.25">
      <c r="A77" s="1"/>
      <c r="B77" s="1"/>
      <c r="C77" s="1"/>
      <c r="D77" s="1"/>
      <c r="E77" s="1"/>
      <c r="F77" s="1"/>
      <c r="G77" s="1"/>
    </row>
    <row r="78" spans="1:15" ht="15.75" x14ac:dyDescent="0.25">
      <c r="A78" s="1"/>
      <c r="B78" s="1"/>
      <c r="C78" s="1"/>
      <c r="D78" s="1"/>
      <c r="E78" s="1"/>
      <c r="F78" s="1"/>
      <c r="G78" s="1"/>
    </row>
    <row r="79" spans="1:15" ht="15.75" x14ac:dyDescent="0.25">
      <c r="A79" s="1"/>
      <c r="B79" s="1"/>
      <c r="C79" s="1"/>
      <c r="D79" s="1"/>
      <c r="E79" s="1"/>
      <c r="F79" s="1"/>
      <c r="G79" s="1"/>
    </row>
    <row r="80" spans="1:15" ht="15.75" x14ac:dyDescent="0.25">
      <c r="A80" s="1"/>
      <c r="B80" s="1"/>
      <c r="C80" s="1"/>
      <c r="D80" s="1"/>
      <c r="E80" s="1"/>
      <c r="F80" s="1"/>
      <c r="G80" s="1"/>
    </row>
    <row r="81" spans="1:7" ht="15.75" x14ac:dyDescent="0.25">
      <c r="A81" s="1"/>
      <c r="B81" s="1"/>
      <c r="C81" s="1"/>
      <c r="D81" s="1"/>
      <c r="E81" s="1"/>
      <c r="F81" s="1"/>
      <c r="G81" s="1"/>
    </row>
    <row r="82" spans="1:7" ht="15.75" x14ac:dyDescent="0.25">
      <c r="A82" s="1"/>
      <c r="B82" s="1"/>
      <c r="C82" s="1"/>
      <c r="D82" s="1"/>
      <c r="E82" s="1"/>
      <c r="F82" s="1"/>
      <c r="G82" s="1"/>
    </row>
    <row r="83" spans="1:7" ht="15.75" x14ac:dyDescent="0.25">
      <c r="A83" s="1"/>
      <c r="B83" s="1"/>
      <c r="C83" s="1"/>
      <c r="D83" s="1"/>
      <c r="E83" s="1"/>
      <c r="F83" s="1"/>
      <c r="G83" s="1"/>
    </row>
    <row r="84" spans="1:7" ht="15.75" x14ac:dyDescent="0.25">
      <c r="A84" s="1"/>
      <c r="B84" s="1"/>
      <c r="C84" s="1"/>
      <c r="D84" s="1"/>
      <c r="E84" s="1"/>
      <c r="F84" s="1"/>
      <c r="G84" s="1"/>
    </row>
    <row r="85" spans="1:7" ht="15.75" x14ac:dyDescent="0.25">
      <c r="A85" s="1"/>
      <c r="B85" s="1"/>
      <c r="C85" s="1"/>
      <c r="D85" s="1"/>
      <c r="E85" s="1"/>
      <c r="F85" s="1"/>
      <c r="G85" s="1"/>
    </row>
    <row r="86" spans="1:7" ht="15.75" x14ac:dyDescent="0.25">
      <c r="A86" s="1"/>
      <c r="B86" s="1"/>
      <c r="C86" s="1"/>
      <c r="D86" s="1"/>
      <c r="E86" s="1"/>
      <c r="F86" s="1"/>
      <c r="G86" s="1"/>
    </row>
    <row r="87" spans="1:7" ht="15.75" x14ac:dyDescent="0.25">
      <c r="A87" s="1"/>
      <c r="B87" s="1"/>
      <c r="C87" s="1"/>
      <c r="D87" s="1"/>
      <c r="E87" s="1"/>
      <c r="F87" s="1"/>
      <c r="G87" s="1"/>
    </row>
    <row r="88" spans="1:7" ht="15.75" x14ac:dyDescent="0.25">
      <c r="A88" s="1"/>
      <c r="B88" s="1"/>
      <c r="C88" s="1"/>
      <c r="D88" s="1"/>
      <c r="E88" s="1"/>
      <c r="F88" s="1"/>
      <c r="G88" s="1"/>
    </row>
    <row r="89" spans="1:7" ht="15.75" x14ac:dyDescent="0.25">
      <c r="A89" s="1"/>
      <c r="B89" s="1"/>
      <c r="C89" s="1"/>
      <c r="D89" s="1"/>
      <c r="E89" s="1"/>
      <c r="F89" s="1"/>
      <c r="G89" s="1"/>
    </row>
    <row r="90" spans="1:7" ht="15.75" x14ac:dyDescent="0.25">
      <c r="A90" s="1"/>
      <c r="B90" s="1"/>
      <c r="C90" s="1"/>
      <c r="D90" s="1"/>
      <c r="E90" s="1"/>
      <c r="F90" s="1"/>
      <c r="G90" s="1"/>
    </row>
    <row r="91" spans="1:7" ht="15.75" x14ac:dyDescent="0.25">
      <c r="A91" s="1"/>
      <c r="B91" s="1"/>
      <c r="C91" s="1"/>
      <c r="D91" s="1"/>
      <c r="E91" s="1"/>
      <c r="F91" s="1"/>
      <c r="G91" s="1"/>
    </row>
    <row r="92" spans="1:7" ht="15.75" x14ac:dyDescent="0.25">
      <c r="A92" s="1"/>
      <c r="B92" s="1"/>
      <c r="C92" s="1"/>
      <c r="D92" s="1"/>
      <c r="E92" s="1"/>
      <c r="F92" s="1"/>
      <c r="G92" s="1"/>
    </row>
    <row r="93" spans="1:7" ht="15.75" x14ac:dyDescent="0.25">
      <c r="A93" s="1"/>
      <c r="B93" s="1"/>
      <c r="C93" s="1"/>
      <c r="D93" s="1"/>
      <c r="E93" s="1"/>
      <c r="F93" s="1"/>
      <c r="G93" s="1"/>
    </row>
    <row r="94" spans="1:7" ht="15.75" x14ac:dyDescent="0.25">
      <c r="A94" s="1"/>
      <c r="B94" s="1"/>
      <c r="C94" s="1"/>
      <c r="D94" s="1"/>
      <c r="E94" s="1"/>
      <c r="F94" s="1"/>
      <c r="G94" s="1"/>
    </row>
    <row r="95" spans="1:7" ht="15.75" x14ac:dyDescent="0.25">
      <c r="A95" s="1"/>
      <c r="B95" s="1"/>
      <c r="C95" s="1"/>
      <c r="D95" s="1"/>
      <c r="E95" s="1"/>
      <c r="F95" s="1"/>
      <c r="G95" s="1"/>
    </row>
    <row r="96" spans="1:7" ht="15.75" x14ac:dyDescent="0.25">
      <c r="A96" s="1"/>
      <c r="B96" s="1"/>
      <c r="C96" s="1"/>
      <c r="D96" s="1"/>
      <c r="E96" s="1"/>
      <c r="F96" s="1"/>
      <c r="G96" s="1"/>
    </row>
    <row r="97" spans="1:7" ht="15.75" x14ac:dyDescent="0.25">
      <c r="A97" s="1"/>
      <c r="B97" s="1"/>
      <c r="C97" s="1"/>
      <c r="D97" s="1"/>
      <c r="E97" s="1"/>
      <c r="F97" s="1"/>
      <c r="G97" s="1"/>
    </row>
    <row r="98" spans="1:7" ht="15.75" x14ac:dyDescent="0.25">
      <c r="A98" s="1"/>
      <c r="B98" s="1"/>
      <c r="C98" s="1"/>
      <c r="D98" s="1"/>
      <c r="E98" s="1"/>
      <c r="F98" s="1"/>
      <c r="G98" s="1"/>
    </row>
    <row r="99" spans="1:7" ht="15.75" x14ac:dyDescent="0.25">
      <c r="A99" s="1"/>
      <c r="B99" s="1"/>
      <c r="C99" s="1"/>
      <c r="D99" s="1"/>
      <c r="E99" s="1"/>
      <c r="F99" s="1"/>
      <c r="G99" s="1"/>
    </row>
    <row r="100" spans="1:7" ht="15.75" x14ac:dyDescent="0.25">
      <c r="A100" s="1"/>
      <c r="B100" s="1"/>
      <c r="C100" s="1"/>
      <c r="D100" s="1"/>
      <c r="E100" s="1"/>
      <c r="F100" s="1"/>
      <c r="G100" s="1"/>
    </row>
    <row r="101" spans="1:7" ht="15.75" x14ac:dyDescent="0.25">
      <c r="A101" s="1"/>
      <c r="B101" s="1"/>
      <c r="C101" s="1"/>
      <c r="D101" s="1"/>
      <c r="E101" s="1"/>
      <c r="F101" s="1"/>
      <c r="G101" s="1"/>
    </row>
    <row r="102" spans="1:7" ht="15.75" x14ac:dyDescent="0.25">
      <c r="A102" s="1"/>
      <c r="B102" s="1"/>
      <c r="C102" s="1"/>
      <c r="D102" s="1"/>
      <c r="E102" s="1"/>
      <c r="F102" s="1"/>
      <c r="G102" s="1"/>
    </row>
    <row r="103" spans="1:7" ht="15.75" x14ac:dyDescent="0.25">
      <c r="A103" s="1"/>
      <c r="B103" s="1"/>
      <c r="C103" s="1"/>
      <c r="D103" s="1"/>
      <c r="E103" s="1"/>
      <c r="F103" s="1"/>
      <c r="G103" s="1"/>
    </row>
    <row r="104" spans="1:7" ht="15.75" x14ac:dyDescent="0.25">
      <c r="A104" s="1"/>
      <c r="B104" s="1"/>
      <c r="C104" s="1"/>
      <c r="D104" s="1"/>
      <c r="E104" s="1"/>
      <c r="F104" s="1"/>
      <c r="G104" s="1"/>
    </row>
    <row r="105" spans="1:7" ht="15.75" x14ac:dyDescent="0.25">
      <c r="A105" s="1"/>
      <c r="B105" s="1"/>
      <c r="C105" s="1"/>
      <c r="D105" s="1"/>
      <c r="E105" s="1"/>
      <c r="F105" s="1"/>
      <c r="G105" s="1"/>
    </row>
    <row r="106" spans="1:7" ht="15.75" x14ac:dyDescent="0.25">
      <c r="A106" s="1"/>
      <c r="B106" s="1"/>
      <c r="C106" s="1"/>
      <c r="D106" s="1"/>
      <c r="E106" s="1"/>
      <c r="F106" s="1"/>
      <c r="G106" s="1"/>
    </row>
    <row r="107" spans="1:7" ht="15.75" x14ac:dyDescent="0.25">
      <c r="A107" s="1"/>
      <c r="B107" s="1"/>
      <c r="C107" s="1"/>
      <c r="D107" s="1"/>
      <c r="E107" s="1"/>
      <c r="F107" s="1"/>
      <c r="G107" s="1"/>
    </row>
    <row r="108" spans="1:7" ht="15.75" x14ac:dyDescent="0.25">
      <c r="A108" s="1"/>
      <c r="B108" s="1"/>
      <c r="C108" s="1"/>
      <c r="D108" s="1"/>
      <c r="E108" s="1"/>
      <c r="F108" s="1"/>
      <c r="G108" s="1"/>
    </row>
    <row r="109" spans="1:7" ht="15.75" x14ac:dyDescent="0.25">
      <c r="A109" s="1"/>
      <c r="B109" s="1"/>
      <c r="C109" s="1"/>
      <c r="D109" s="1"/>
      <c r="E109" s="1"/>
      <c r="F109" s="1"/>
      <c r="G109" s="1"/>
    </row>
    <row r="110" spans="1:7" ht="15.75" x14ac:dyDescent="0.25">
      <c r="A110" s="1"/>
      <c r="B110" s="1"/>
      <c r="C110" s="1"/>
      <c r="D110" s="1"/>
      <c r="E110" s="1"/>
      <c r="F110" s="1"/>
      <c r="G110" s="1"/>
    </row>
  </sheetData>
  <mergeCells count="49">
    <mergeCell ref="B17:B20"/>
    <mergeCell ref="G26:G28"/>
    <mergeCell ref="A26:A28"/>
    <mergeCell ref="B26:B28"/>
    <mergeCell ref="E17:E20"/>
    <mergeCell ref="F17:F20"/>
    <mergeCell ref="G17:G20"/>
    <mergeCell ref="A17:A20"/>
    <mergeCell ref="C17:C20"/>
    <mergeCell ref="D17:D20"/>
    <mergeCell ref="C13:E13"/>
    <mergeCell ref="A13:A14"/>
    <mergeCell ref="B13:B14"/>
    <mergeCell ref="F13:F14"/>
    <mergeCell ref="A16:G16"/>
    <mergeCell ref="G13:G14"/>
    <mergeCell ref="A12:G12"/>
    <mergeCell ref="A1:F11"/>
    <mergeCell ref="A21:B21"/>
    <mergeCell ref="A22:G22"/>
    <mergeCell ref="A74:B74"/>
    <mergeCell ref="A46:A48"/>
    <mergeCell ref="B46:B48"/>
    <mergeCell ref="A57:G57"/>
    <mergeCell ref="A69:B69"/>
    <mergeCell ref="A70:G70"/>
    <mergeCell ref="A71:B71"/>
    <mergeCell ref="A72:B72"/>
    <mergeCell ref="A53:B53"/>
    <mergeCell ref="A54:G54"/>
    <mergeCell ref="A56:B56"/>
    <mergeCell ref="G46:G48"/>
    <mergeCell ref="A73:B73"/>
    <mergeCell ref="A40:B40"/>
    <mergeCell ref="A41:G41"/>
    <mergeCell ref="B43:B45"/>
    <mergeCell ref="A43:A45"/>
    <mergeCell ref="G43:G45"/>
    <mergeCell ref="G50:G52"/>
    <mergeCell ref="A50:A52"/>
    <mergeCell ref="A37:G37"/>
    <mergeCell ref="A32:A34"/>
    <mergeCell ref="B32:B34"/>
    <mergeCell ref="G32:G34"/>
    <mergeCell ref="C32:C34"/>
    <mergeCell ref="D32:D34"/>
    <mergeCell ref="A36:B36"/>
    <mergeCell ref="E32:E34"/>
    <mergeCell ref="F32:F34"/>
  </mergeCells>
  <pageMargins left="0.23622047244094491" right="0.23622047244094491" top="0.74803149606299213" bottom="0.74803149606299213" header="0.31496062992125984" footer="0.31496062992125984"/>
  <pageSetup paperSize="9" scale="53" fitToWidth="0" fitToHeight="4" orientation="portrait" r:id="rId1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2024-02-12T12:14:15Z</dcterms:modified>
</cp:coreProperties>
</file>